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9440" windowHeight="14955" activeTab="0"/>
  </bookViews>
  <sheets>
    <sheet name="ROAD" sheetId="1" r:id="rId1"/>
    <sheet name="SIGNAL" sheetId="2" r:id="rId2"/>
    <sheet name="water &amp; sew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<sst xmlns="http://schemas.openxmlformats.org/spreadsheetml/2006/main" count="224" uniqueCount="158">
  <si>
    <t>Item No.</t>
  </si>
  <si>
    <t>Item Description</t>
  </si>
  <si>
    <t>Unit</t>
  </si>
  <si>
    <t>Quantity</t>
  </si>
  <si>
    <t>Unit Price</t>
  </si>
  <si>
    <t>Total</t>
  </si>
  <si>
    <t>0101 1</t>
  </si>
  <si>
    <t>MOBILIZATION</t>
  </si>
  <si>
    <t>LS</t>
  </si>
  <si>
    <t>0102 1</t>
  </si>
  <si>
    <t>0104 10 3</t>
  </si>
  <si>
    <t>0104 18</t>
  </si>
  <si>
    <t>0110 1 1</t>
  </si>
  <si>
    <t>0120 1</t>
  </si>
  <si>
    <t>0120 6</t>
  </si>
  <si>
    <t>0160 4</t>
  </si>
  <si>
    <t>0285701</t>
  </si>
  <si>
    <t>0285709</t>
  </si>
  <si>
    <t>0327 70 1</t>
  </si>
  <si>
    <t>0327 70 6</t>
  </si>
  <si>
    <t>0334 1 13</t>
  </si>
  <si>
    <t>0425 2 61</t>
  </si>
  <si>
    <t>0425 1351</t>
  </si>
  <si>
    <t>0425 1361</t>
  </si>
  <si>
    <t>0425 1411</t>
  </si>
  <si>
    <t>0425 1451</t>
  </si>
  <si>
    <t>0425 2 62</t>
  </si>
  <si>
    <t>0425 4</t>
  </si>
  <si>
    <t>0425 5</t>
  </si>
  <si>
    <t>0425 6</t>
  </si>
  <si>
    <t>0430175101</t>
  </si>
  <si>
    <t>0520 1 8</t>
  </si>
  <si>
    <t>0520 1 10</t>
  </si>
  <si>
    <t>0520 2 4</t>
  </si>
  <si>
    <t>0522 1</t>
  </si>
  <si>
    <t>0523 1 1</t>
  </si>
  <si>
    <t>0570 1 2</t>
  </si>
  <si>
    <t>0700 20 11</t>
  </si>
  <si>
    <t>0700 20 40</t>
  </si>
  <si>
    <t>0706 3</t>
  </si>
  <si>
    <t>0711 11111</t>
  </si>
  <si>
    <t>0711 11123</t>
  </si>
  <si>
    <t>0711 11125</t>
  </si>
  <si>
    <t>0711 11160</t>
  </si>
  <si>
    <t>0711 11170</t>
  </si>
  <si>
    <t>0711 11211</t>
  </si>
  <si>
    <t>0711 11222</t>
  </si>
  <si>
    <t>0711 11224</t>
  </si>
  <si>
    <t>0711 17</t>
  </si>
  <si>
    <t>0999 99</t>
  </si>
  <si>
    <t>TREE PROTECTION BARRICADE</t>
  </si>
  <si>
    <t>LF</t>
  </si>
  <si>
    <t>LC-01</t>
  </si>
  <si>
    <t>SURVEYING</t>
  </si>
  <si>
    <t>INTERSECTION OF LAFAYETTE AND MAGNOLIA</t>
  </si>
  <si>
    <t>Description</t>
  </si>
  <si>
    <t>Units</t>
  </si>
  <si>
    <t>555-1-1</t>
  </si>
  <si>
    <t>Directional Bore ( &lt; 6")</t>
  </si>
  <si>
    <t xml:space="preserve"> </t>
  </si>
  <si>
    <t>630-1-11</t>
  </si>
  <si>
    <t>Conduit (F&amp;I) (Above Ground)</t>
  </si>
  <si>
    <t>630-1-12</t>
  </si>
  <si>
    <t>Conduit (F&amp;I) (Underground)</t>
  </si>
  <si>
    <t>632-7-1</t>
  </si>
  <si>
    <t>Cable (Signal) (F&amp;I)</t>
  </si>
  <si>
    <t>PI</t>
  </si>
  <si>
    <t>635-1-11</t>
  </si>
  <si>
    <t>Pull &amp; Junction Boxes (F&amp;I) (Pull Box)</t>
  </si>
  <si>
    <t>EA</t>
  </si>
  <si>
    <t xml:space="preserve">  </t>
  </si>
  <si>
    <t>639-1-23</t>
  </si>
  <si>
    <t>Electrical Power Service (Underground)</t>
  </si>
  <si>
    <t>AS</t>
  </si>
  <si>
    <t>639-2-1</t>
  </si>
  <si>
    <t>Electrical Service Wire (F &amp; I)</t>
  </si>
  <si>
    <t>641-2-12</t>
  </si>
  <si>
    <t>Prestressed Concrete Poles (F&amp;I) (Type P-II Pedestal) (12')</t>
  </si>
  <si>
    <t>649-31-301</t>
  </si>
  <si>
    <t>Mast Arm Assembly (F&amp;I) (110) (Single Arm w/o Luminaire) (36')</t>
  </si>
  <si>
    <t>649-31-303</t>
  </si>
  <si>
    <t>Mast Arm Assembly (F&amp;I) (110) (Single Arm w/o Luminaire) (60')</t>
  </si>
  <si>
    <t>650-51-311</t>
  </si>
  <si>
    <t>Traffic Signal (F&amp;I) (3 Section, 1 Way)</t>
  </si>
  <si>
    <t>650-51-511</t>
  </si>
  <si>
    <t>Traffic Signal (F&amp;I) (5 Section, 1 Way)</t>
  </si>
  <si>
    <t>653-181</t>
  </si>
  <si>
    <t>Pedestrian Signal (F&amp;I) (LED International Symbol, Countdown) (1 Way)</t>
  </si>
  <si>
    <t>653-182</t>
  </si>
  <si>
    <t>Pedestrian Signal (F&amp;I) (LED International Symbol, Countdown) (2 Way)</t>
  </si>
  <si>
    <t>659-101</t>
  </si>
  <si>
    <t>Signal Head Auxiliaries (F&amp;I) (Back Plates, 3-Section)</t>
  </si>
  <si>
    <t>659-107</t>
  </si>
  <si>
    <t>Signal Head Auxiliaries (F&amp;I) (Aluminum Pedestal)</t>
  </si>
  <si>
    <t>659-118</t>
  </si>
  <si>
    <t>Signal Head Auxiliaries (F&amp;I) (Back Plates, 5-Section)</t>
  </si>
  <si>
    <t>660-1-109</t>
  </si>
  <si>
    <t>Loop Detector, Inductive (F&amp;I) (Type 9, 2 Ch., SS, RM)</t>
  </si>
  <si>
    <t>660-2-102</t>
  </si>
  <si>
    <t>Loop Assembly (F&amp;I) (Type B)</t>
  </si>
  <si>
    <t>660-2-106</t>
  </si>
  <si>
    <t>Loop Assembly (F&amp;I) (Type F)</t>
  </si>
  <si>
    <t>663-74-12</t>
  </si>
  <si>
    <t>Vehicle Detector Assemblies (F&amp;I) (Infrared)</t>
  </si>
  <si>
    <t>665-11</t>
  </si>
  <si>
    <t>Pedestrian Detector (F&amp;I) (Pole Mounted)</t>
  </si>
  <si>
    <t>670-5-121</t>
  </si>
  <si>
    <t>Traffic Controller Assembly (F&amp;I) (170) (One Preemption Plan)</t>
  </si>
  <si>
    <t>690-10</t>
  </si>
  <si>
    <t>Traffic Signal Head Assembly, Remove</t>
  </si>
  <si>
    <t>690-32-1</t>
  </si>
  <si>
    <t>Pole Removal - Shallow (Direct Burial)</t>
  </si>
  <si>
    <t>690-50</t>
  </si>
  <si>
    <t>Controller Assembly, Remove (Complete)</t>
  </si>
  <si>
    <t>690-80</t>
  </si>
  <si>
    <t>Span Wire Assembly, Remove</t>
  </si>
  <si>
    <t>690-90</t>
  </si>
  <si>
    <t>Cabling and Conduit, Remove</t>
  </si>
  <si>
    <t>690-100</t>
  </si>
  <si>
    <t>Signal Equipment, Miscellaneous Remove</t>
  </si>
  <si>
    <t>699-1-1</t>
  </si>
  <si>
    <t>Internally Illuminated Sign (F &amp; I) (Street Name)</t>
  </si>
  <si>
    <t>Project Total:</t>
  </si>
  <si>
    <t>PAY ITEM NOTES:</t>
  </si>
  <si>
    <t xml:space="preserve">665-11: </t>
  </si>
  <si>
    <t>INCLUDES FURNISHING AND INSTALLATION OF AUDIBLE / TACTILE PEDESTRIAN DETECTOR SYSTEM. F.D.O.T. APPROVED PRODUCT LIST (APL) CERTIFICATION #66513952018041. SYSTEM TO INCLUDE ONE (1) POLARA CCU WITH USB ETHERNET PORT (CCU2EN), ONE (1) POLARA PEDESTRIAN STATION MONITOR II (PSM2), EIGHT (8) POLARA EZ COMMUNICATION APS PEDESTRIAN STATION 9 BY 12 (EN29CN1-B), AND FOUR (4) 4.5” PEDESTRIAN POLE SPACERS (TWO BUTTON, 90 DEGREE MOUNTING) NPA4 BY 2-B.</t>
  </si>
  <si>
    <t xml:space="preserve">Magnolia/Lafayette Signalization </t>
  </si>
  <si>
    <t>Signalization Total:</t>
  </si>
  <si>
    <t>Roadwork Total:</t>
  </si>
  <si>
    <t xml:space="preserve">ROADWORK PAY ITEM </t>
  </si>
  <si>
    <t>PAY ITEM SHEET</t>
  </si>
  <si>
    <t>Date:</t>
  </si>
  <si>
    <t>UNIT</t>
  </si>
  <si>
    <t>Utility Adjustment Total:</t>
  </si>
  <si>
    <t xml:space="preserve">Items struck through above dealing with water and sewer adjustments - please refer to Attachment #4 and Pay Item sheet </t>
  </si>
  <si>
    <t>labled water and sewer per City of Tallahassee</t>
  </si>
  <si>
    <t>Page No.</t>
  </si>
  <si>
    <t>Water Resources Engineering</t>
  </si>
  <si>
    <t>Contract No.:</t>
  </si>
  <si>
    <t>733-03</t>
  </si>
  <si>
    <t>Project File No.:</t>
  </si>
  <si>
    <t>CIP-WTR/152.000</t>
  </si>
  <si>
    <t>PAY ITEM SUMMARY SHEET</t>
  </si>
  <si>
    <t>FINAL
QUANTITY</t>
  </si>
  <si>
    <t>PAY ITEM /
ITEM CODE</t>
  </si>
  <si>
    <t>S.A.
NO.</t>
  </si>
  <si>
    <t>PAY ITEM DESCRIPTION</t>
  </si>
  <si>
    <t>UNIT
PRICE</t>
  </si>
  <si>
    <t>PAY ITEM
AMOUNT</t>
  </si>
  <si>
    <t>ITEM CODE
ADJ. AMOUNT</t>
  </si>
  <si>
    <t>TOTAL ITEM  PAID
AMOUNT</t>
  </si>
  <si>
    <t>6-001</t>
  </si>
  <si>
    <t>Adjust Water Valve Box, Incl. Conc. Collar</t>
  </si>
  <si>
    <t>6-003</t>
  </si>
  <si>
    <t>Water Service Replacement, (F&amp;I), 3/4" HDPE; Meter Relocation</t>
  </si>
  <si>
    <t>7-001</t>
  </si>
  <si>
    <t>Adjust Sanitary Sewer Manhole Top, Incl. Conc. Collar</t>
  </si>
  <si>
    <t>PAGE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</si>
</sst>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&quot;$&quot;#,##0.00"/>
    <numFmt numFmtId="168" formatCode="d\-mmm\-yyyy"/>
    <numFmt numFmtId="169" formatCode="[$-409]d\-mmm\-yyyy;@"/>
    <numFmt numFmtId="170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9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left" vertical="top"/>
    </xf>
    <xf numFmtId="0" fontId="8" fillId="0" borderId="0" xfId="0" applyNumberFormat="1" applyFont="1" applyFill="1" applyAlignment="1">
      <alignment wrapText="1"/>
    </xf>
    <xf numFmtId="0" fontId="6" fillId="0" borderId="0" xfId="0" applyFont="1" applyAlignment="1" applyProtection="1">
      <alignment horizontal="right"/>
      <protection/>
    </xf>
    <xf numFmtId="44" fontId="0" fillId="0" borderId="10" xfId="44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164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164" fontId="12" fillId="0" borderId="17" xfId="0" applyNumberFormat="1" applyFont="1" applyBorder="1" applyAlignment="1" applyProtection="1">
      <alignment horizontal="right"/>
      <protection locked="0"/>
    </xf>
    <xf numFmtId="170" fontId="12" fillId="0" borderId="14" xfId="0" applyNumberFormat="1" applyFont="1" applyBorder="1" applyAlignment="1" applyProtection="1">
      <alignment horizontal="right" wrapText="1"/>
      <protection/>
    </xf>
    <xf numFmtId="0" fontId="12" fillId="0" borderId="14" xfId="0" applyFont="1" applyBorder="1" applyAlignment="1" applyProtection="1">
      <alignment horizontal="center"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" fontId="12" fillId="0" borderId="14" xfId="0" applyNumberFormat="1" applyFont="1" applyBorder="1" applyAlignment="1" applyProtection="1">
      <alignment horizontal="right"/>
      <protection locked="0"/>
    </xf>
    <xf numFmtId="2" fontId="12" fillId="0" borderId="15" xfId="0" applyNumberFormat="1" applyFont="1" applyBorder="1" applyAlignment="1" applyProtection="1">
      <alignment horizontal="right"/>
      <protection locked="0"/>
    </xf>
    <xf numFmtId="2" fontId="12" fillId="0" borderId="14" xfId="0" applyNumberFormat="1" applyFont="1" applyBorder="1" applyAlignment="1" applyProtection="1">
      <alignment horizontal="right"/>
      <protection locked="0"/>
    </xf>
    <xf numFmtId="164" fontId="12" fillId="0" borderId="16" xfId="0" applyNumberFormat="1" applyFont="1" applyBorder="1" applyAlignment="1" applyProtection="1">
      <alignment horizontal="right"/>
      <protection/>
    </xf>
    <xf numFmtId="0" fontId="12" fillId="0" borderId="16" xfId="0" applyNumberFormat="1" applyFont="1" applyBorder="1" applyAlignment="1" applyProtection="1">
      <alignment horizontal="right"/>
      <protection locked="0"/>
    </xf>
    <xf numFmtId="0" fontId="12" fillId="0" borderId="17" xfId="0" applyNumberFormat="1" applyFont="1" applyBorder="1" applyAlignment="1" applyProtection="1">
      <alignment horizontal="right"/>
      <protection locked="0"/>
    </xf>
    <xf numFmtId="4" fontId="12" fillId="0" borderId="14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" fontId="12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2" fontId="3" fillId="0" borderId="0" xfId="0" applyNumberFormat="1" applyFont="1" applyFill="1" applyAlignment="1">
      <alignment horizontal="left"/>
    </xf>
    <xf numFmtId="3" fontId="12" fillId="0" borderId="16" xfId="0" applyNumberFormat="1" applyFont="1" applyBorder="1" applyAlignment="1" applyProtection="1">
      <alignment horizontal="left" vertical="center" indent="1"/>
      <protection/>
    </xf>
    <xf numFmtId="3" fontId="12" fillId="0" borderId="17" xfId="0" applyNumberFormat="1" applyFont="1" applyBorder="1" applyAlignment="1" applyProtection="1">
      <alignment horizontal="left" vertical="center" indent="1"/>
      <protection/>
    </xf>
    <xf numFmtId="0" fontId="12" fillId="0" borderId="16" xfId="0" applyNumberFormat="1" applyFont="1" applyBorder="1" applyAlignment="1" applyProtection="1">
      <alignment horizontal="left" indent="1"/>
      <protection locked="0"/>
    </xf>
    <xf numFmtId="0" fontId="12" fillId="0" borderId="17" xfId="0" applyNumberFormat="1" applyFont="1" applyBorder="1" applyAlignment="1" applyProtection="1">
      <alignment horizontal="left" indent="1"/>
      <protection locked="0"/>
    </xf>
    <xf numFmtId="0" fontId="12" fillId="0" borderId="14" xfId="0" applyNumberFormat="1" applyFont="1" applyBorder="1" applyAlignment="1" applyProtection="1">
      <alignment horizontal="left" indent="1"/>
      <protection locked="0"/>
    </xf>
    <xf numFmtId="0" fontId="12" fillId="0" borderId="16" xfId="0" applyNumberFormat="1" applyFont="1" applyBorder="1" applyAlignment="1" applyProtection="1">
      <alignment horizontal="center"/>
      <protection locked="0"/>
    </xf>
    <xf numFmtId="0" fontId="12" fillId="0" borderId="17" xfId="0" applyNumberFormat="1" applyFont="1" applyBorder="1" applyAlignment="1" applyProtection="1">
      <alignment horizont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17" xfId="0" applyNumberFormat="1" applyFont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" fontId="12" fillId="0" borderId="16" xfId="0" applyNumberFormat="1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1" fillId="0" borderId="0" xfId="0" applyNumberFormat="1" applyFont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right"/>
      <protection/>
    </xf>
    <xf numFmtId="14" fontId="6" fillId="0" borderId="12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1114425</xdr:colOff>
      <xdr:row>0</xdr:row>
      <xdr:rowOff>123825</xdr:rowOff>
    </xdr:from>
    <xdr:to>
      <xdr:col>11</xdr:col>
      <xdr:colOff>381000</xdr:colOff>
      <xdr:row>1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23825"/>
          <a:ext cx="3228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bertsK\AppData\Local\Temp\XPgrpwise\MAGNOLIA_LAFAYETTE_RDWY_OPC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Cost Data"/>
      <sheetName val="Sheet1"/>
      <sheetName val="Summary of Pay Items"/>
      <sheetName val="Opinion of Cost"/>
    </sheetNames>
    <sheetDataSet>
      <sheetData sheetId="0">
        <row r="10">
          <cell r="A10" t="str">
            <v>0102 1</v>
          </cell>
          <cell r="B10">
            <v>202</v>
          </cell>
          <cell r="C10">
            <v>374.69</v>
          </cell>
          <cell r="D10">
            <v>24176012.19</v>
          </cell>
          <cell r="E10">
            <v>64523</v>
          </cell>
          <cell r="F10" t="str">
            <v>DA</v>
          </cell>
          <cell r="G10" t="str">
            <v>N</v>
          </cell>
          <cell r="H10" t="str">
            <v>MAINTENANCE OF TRAFFIC</v>
          </cell>
        </row>
        <row r="11">
          <cell r="A11" t="str">
            <v>0102 2 1</v>
          </cell>
          <cell r="B11">
            <v>19</v>
          </cell>
          <cell r="C11">
            <v>280419.8</v>
          </cell>
          <cell r="D11">
            <v>5888815.74</v>
          </cell>
          <cell r="E11">
            <v>21</v>
          </cell>
          <cell r="F11" t="str">
            <v>LS</v>
          </cell>
          <cell r="G11" t="str">
            <v>N</v>
          </cell>
          <cell r="H11" t="str">
            <v>SPECIAL DETOUR 1</v>
          </cell>
        </row>
        <row r="12">
          <cell r="A12" t="str">
            <v>0102 2 2</v>
          </cell>
          <cell r="B12">
            <v>11</v>
          </cell>
          <cell r="C12">
            <v>124903.13</v>
          </cell>
          <cell r="D12">
            <v>1373934.38</v>
          </cell>
          <cell r="E12">
            <v>11</v>
          </cell>
          <cell r="F12" t="str">
            <v>LS</v>
          </cell>
          <cell r="G12" t="str">
            <v>N</v>
          </cell>
          <cell r="H12" t="str">
            <v>SPECIAL DETOUR 2</v>
          </cell>
        </row>
        <row r="13">
          <cell r="A13" t="str">
            <v>0102 2 3</v>
          </cell>
          <cell r="B13">
            <v>5</v>
          </cell>
          <cell r="C13">
            <v>59221.71</v>
          </cell>
          <cell r="D13">
            <v>296108.55</v>
          </cell>
          <cell r="E13">
            <v>5</v>
          </cell>
          <cell r="F13" t="str">
            <v>LS</v>
          </cell>
          <cell r="G13" t="str">
            <v>N</v>
          </cell>
          <cell r="H13" t="str">
            <v>SPECIAL DETOUR 3</v>
          </cell>
        </row>
        <row r="14">
          <cell r="A14" t="str">
            <v>0102 2 4</v>
          </cell>
          <cell r="B14">
            <v>4</v>
          </cell>
          <cell r="C14">
            <v>61056.06</v>
          </cell>
          <cell r="D14">
            <v>244224.22</v>
          </cell>
          <cell r="E14">
            <v>4</v>
          </cell>
          <cell r="F14" t="str">
            <v>LS</v>
          </cell>
          <cell r="G14" t="str">
            <v>N</v>
          </cell>
          <cell r="H14" t="str">
            <v>SPECIAL DETOUR 4</v>
          </cell>
        </row>
        <row r="15">
          <cell r="A15" t="str">
            <v>0102 2 5</v>
          </cell>
          <cell r="B15">
            <v>3</v>
          </cell>
          <cell r="C15">
            <v>30689.88</v>
          </cell>
          <cell r="D15">
            <v>92069.65</v>
          </cell>
          <cell r="E15">
            <v>3</v>
          </cell>
          <cell r="F15" t="str">
            <v>LS</v>
          </cell>
          <cell r="G15" t="str">
            <v>N</v>
          </cell>
          <cell r="H15" t="str">
            <v>SPECIAL DETOUR 5</v>
          </cell>
        </row>
        <row r="16">
          <cell r="A16" t="str">
            <v>0102 2 6</v>
          </cell>
          <cell r="B16">
            <v>2</v>
          </cell>
          <cell r="C16">
            <v>44169.08</v>
          </cell>
          <cell r="D16">
            <v>88338.15</v>
          </cell>
          <cell r="E16">
            <v>2</v>
          </cell>
          <cell r="F16" t="str">
            <v>LS</v>
          </cell>
          <cell r="G16" t="str">
            <v>N</v>
          </cell>
          <cell r="H16" t="str">
            <v>SPECIAL DETOUR 6</v>
          </cell>
        </row>
        <row r="17">
          <cell r="A17" t="str">
            <v>0102 2 7</v>
          </cell>
          <cell r="B17">
            <v>2</v>
          </cell>
          <cell r="C17">
            <v>42787.25</v>
          </cell>
          <cell r="D17">
            <v>85574.5</v>
          </cell>
          <cell r="E17">
            <v>2</v>
          </cell>
          <cell r="F17" t="str">
            <v>LS</v>
          </cell>
          <cell r="G17" t="str">
            <v>N</v>
          </cell>
          <cell r="H17" t="str">
            <v>SPECIAL DETOUR 7</v>
          </cell>
        </row>
        <row r="18">
          <cell r="A18" t="str">
            <v>0102 2 8</v>
          </cell>
          <cell r="B18">
            <v>1</v>
          </cell>
          <cell r="C18">
            <v>54465.28</v>
          </cell>
          <cell r="D18">
            <v>54465.28</v>
          </cell>
          <cell r="E18">
            <v>1</v>
          </cell>
          <cell r="F18" t="str">
            <v>LS</v>
          </cell>
          <cell r="G18" t="str">
            <v>N</v>
          </cell>
          <cell r="H18" t="str">
            <v>SPECIAL DETOUR 8</v>
          </cell>
        </row>
        <row r="19">
          <cell r="A19" t="str">
            <v>0102 3</v>
          </cell>
          <cell r="B19">
            <v>58</v>
          </cell>
          <cell r="C19">
            <v>17.51</v>
          </cell>
          <cell r="D19">
            <v>806626.19</v>
          </cell>
          <cell r="E19">
            <v>46069</v>
          </cell>
          <cell r="F19" t="str">
            <v>CY</v>
          </cell>
          <cell r="G19" t="str">
            <v>N</v>
          </cell>
          <cell r="H19" t="str">
            <v>COMMERCIAL MATL FOR DRIVEWAY MAINT</v>
          </cell>
        </row>
        <row r="20">
          <cell r="A20" t="str">
            <v>0102 11</v>
          </cell>
          <cell r="B20">
            <v>1</v>
          </cell>
          <cell r="C20">
            <v>32.86</v>
          </cell>
          <cell r="D20">
            <v>473184</v>
          </cell>
          <cell r="E20">
            <v>14400</v>
          </cell>
          <cell r="F20" t="str">
            <v>MH</v>
          </cell>
          <cell r="G20" t="str">
            <v>N</v>
          </cell>
          <cell r="H20" t="str">
            <v>SERVICE PATROL- ROAD RANGER</v>
          </cell>
        </row>
        <row r="21">
          <cell r="A21" t="str">
            <v>0102 14</v>
          </cell>
          <cell r="B21">
            <v>86</v>
          </cell>
          <cell r="C21">
            <v>40.97</v>
          </cell>
          <cell r="D21">
            <v>1560448.68</v>
          </cell>
          <cell r="E21">
            <v>38084</v>
          </cell>
          <cell r="F21" t="str">
            <v>MH</v>
          </cell>
          <cell r="G21" t="str">
            <v>N</v>
          </cell>
          <cell r="H21" t="str">
            <v>TRAFFIC CONTROL OFFICER</v>
          </cell>
        </row>
        <row r="22">
          <cell r="A22" t="str">
            <v>0102 60</v>
          </cell>
          <cell r="B22">
            <v>192</v>
          </cell>
          <cell r="C22">
            <v>0.25</v>
          </cell>
          <cell r="D22">
            <v>1208899.97</v>
          </cell>
          <cell r="E22">
            <v>4915612</v>
          </cell>
          <cell r="F22" t="str">
            <v>ED</v>
          </cell>
          <cell r="G22" t="str">
            <v>N</v>
          </cell>
          <cell r="H22" t="str">
            <v>WORK ZONE SIGN</v>
          </cell>
        </row>
        <row r="23">
          <cell r="A23" t="str">
            <v>0102 61</v>
          </cell>
          <cell r="B23">
            <v>37</v>
          </cell>
          <cell r="C23">
            <v>77.03</v>
          </cell>
          <cell r="D23">
            <v>75339.91</v>
          </cell>
          <cell r="E23">
            <v>978</v>
          </cell>
          <cell r="F23" t="str">
            <v>EA</v>
          </cell>
          <cell r="G23" t="str">
            <v>N</v>
          </cell>
          <cell r="H23" t="str">
            <v>BUSINESS SIGN</v>
          </cell>
        </row>
        <row r="24">
          <cell r="A24" t="str">
            <v>0102 71 11</v>
          </cell>
          <cell r="B24">
            <v>51</v>
          </cell>
          <cell r="C24">
            <v>15.31</v>
          </cell>
          <cell r="D24">
            <v>3135095.88</v>
          </cell>
          <cell r="E24">
            <v>204727.5</v>
          </cell>
          <cell r="F24" t="str">
            <v>LF</v>
          </cell>
          <cell r="G24" t="str">
            <v>N</v>
          </cell>
          <cell r="H24" t="str">
            <v>BARRIER WALL,TEMP,F&amp;I,CONCRETE</v>
          </cell>
        </row>
        <row r="25">
          <cell r="A25" t="str">
            <v>0102 71 12</v>
          </cell>
          <cell r="B25">
            <v>2</v>
          </cell>
          <cell r="C25">
            <v>5.35</v>
          </cell>
          <cell r="D25">
            <v>6708</v>
          </cell>
          <cell r="E25">
            <v>1254</v>
          </cell>
          <cell r="F25" t="str">
            <v>LF</v>
          </cell>
          <cell r="G25" t="str">
            <v>N</v>
          </cell>
          <cell r="H25" t="str">
            <v>BARRIER WALL,TEMP,F&amp;I,WATERFILLED</v>
          </cell>
        </row>
        <row r="26">
          <cell r="A26" t="str">
            <v>0102 71 13</v>
          </cell>
          <cell r="B26">
            <v>21</v>
          </cell>
          <cell r="C26">
            <v>28.51</v>
          </cell>
          <cell r="D26">
            <v>2527412.18</v>
          </cell>
          <cell r="E26">
            <v>88660</v>
          </cell>
          <cell r="F26" t="str">
            <v>LF</v>
          </cell>
          <cell r="G26" t="str">
            <v>N</v>
          </cell>
          <cell r="H26" t="str">
            <v>BARRIER WALL,TEMP,F&amp;I,LOW PROFILE,CONC</v>
          </cell>
        </row>
        <row r="27">
          <cell r="A27" t="str">
            <v>0102 71 14</v>
          </cell>
          <cell r="B27">
            <v>34</v>
          </cell>
          <cell r="C27">
            <v>30.1</v>
          </cell>
          <cell r="D27">
            <v>4153269.33</v>
          </cell>
          <cell r="E27">
            <v>137989</v>
          </cell>
          <cell r="F27" t="str">
            <v>LF</v>
          </cell>
          <cell r="G27" t="str">
            <v>N</v>
          </cell>
          <cell r="H27" t="str">
            <v>BARRIER WALL,TEMP,F&amp;I,TYPE K</v>
          </cell>
        </row>
        <row r="28">
          <cell r="A28" t="str">
            <v>0102 71 21</v>
          </cell>
          <cell r="B28">
            <v>39</v>
          </cell>
          <cell r="C28">
            <v>5.54</v>
          </cell>
          <cell r="D28">
            <v>923804.55</v>
          </cell>
          <cell r="E28">
            <v>166720</v>
          </cell>
          <cell r="F28" t="str">
            <v>LF</v>
          </cell>
          <cell r="G28" t="str">
            <v>N</v>
          </cell>
          <cell r="H28" t="str">
            <v>BARRIER WALL,TEMP,REL,CONCRETE</v>
          </cell>
        </row>
        <row r="29">
          <cell r="A29" t="str">
            <v>0102 71 23</v>
          </cell>
          <cell r="B29">
            <v>10</v>
          </cell>
          <cell r="C29">
            <v>6.43</v>
          </cell>
          <cell r="D29">
            <v>646051.7</v>
          </cell>
          <cell r="E29">
            <v>100478</v>
          </cell>
          <cell r="F29" t="str">
            <v>LF</v>
          </cell>
          <cell r="G29" t="str">
            <v>N</v>
          </cell>
          <cell r="H29" t="str">
            <v>BARRIER WALL,TEMP,REL,LOW PROFILE,CONC</v>
          </cell>
        </row>
        <row r="30">
          <cell r="A30" t="str">
            <v>0102 71 24</v>
          </cell>
          <cell r="B30">
            <v>23</v>
          </cell>
          <cell r="C30">
            <v>7.84</v>
          </cell>
          <cell r="D30">
            <v>1759797.04</v>
          </cell>
          <cell r="E30">
            <v>224389</v>
          </cell>
          <cell r="F30" t="str">
            <v>LF</v>
          </cell>
          <cell r="G30" t="str">
            <v>N</v>
          </cell>
          <cell r="H30" t="str">
            <v>BARRIER WALL,TEMP,REL,TYPE K</v>
          </cell>
        </row>
        <row r="31">
          <cell r="A31" t="str">
            <v>0102 73</v>
          </cell>
          <cell r="B31">
            <v>2</v>
          </cell>
          <cell r="C31">
            <v>22.1</v>
          </cell>
          <cell r="D31">
            <v>9569.4</v>
          </cell>
          <cell r="E31">
            <v>433</v>
          </cell>
          <cell r="F31" t="str">
            <v>LF</v>
          </cell>
          <cell r="G31" t="str">
            <v>N</v>
          </cell>
          <cell r="H31" t="str">
            <v>TEMPORARY GUARDRAIL</v>
          </cell>
        </row>
        <row r="32">
          <cell r="A32" t="str">
            <v>0102 74 1</v>
          </cell>
          <cell r="B32">
            <v>188</v>
          </cell>
          <cell r="C32">
            <v>0.14</v>
          </cell>
          <cell r="D32">
            <v>1809438.25</v>
          </cell>
          <cell r="E32">
            <v>13057095.7</v>
          </cell>
          <cell r="F32" t="str">
            <v>ED</v>
          </cell>
          <cell r="G32" t="str">
            <v>N</v>
          </cell>
          <cell r="H32" t="str">
            <v>BARRICADE,TEMP,TYPS I,II,DI,VP &amp; DRUM</v>
          </cell>
        </row>
        <row r="33">
          <cell r="A33" t="str">
            <v>0102 74 2</v>
          </cell>
          <cell r="B33">
            <v>109</v>
          </cell>
          <cell r="C33">
            <v>0.28</v>
          </cell>
          <cell r="D33">
            <v>251883.2</v>
          </cell>
          <cell r="E33">
            <v>902898</v>
          </cell>
          <cell r="F33" t="str">
            <v>ED</v>
          </cell>
          <cell r="G33" t="str">
            <v>N</v>
          </cell>
          <cell r="H33" t="str">
            <v>BARRICADE,TEMP,TYPE III, 6'</v>
          </cell>
        </row>
        <row r="34">
          <cell r="A34" t="str">
            <v>0102 76</v>
          </cell>
          <cell r="B34">
            <v>139</v>
          </cell>
          <cell r="C34">
            <v>5.78</v>
          </cell>
          <cell r="D34">
            <v>496108.29</v>
          </cell>
          <cell r="E34">
            <v>85779.8</v>
          </cell>
          <cell r="F34" t="str">
            <v>ED</v>
          </cell>
          <cell r="G34" t="str">
            <v>N</v>
          </cell>
          <cell r="H34" t="str">
            <v>ADVANCE WARNING ARROW PANEL</v>
          </cell>
        </row>
        <row r="35">
          <cell r="A35" t="str">
            <v>0102 77</v>
          </cell>
          <cell r="B35">
            <v>190</v>
          </cell>
          <cell r="C35">
            <v>0.33</v>
          </cell>
          <cell r="D35">
            <v>404970.46</v>
          </cell>
          <cell r="E35">
            <v>1216626</v>
          </cell>
          <cell r="F35" t="str">
            <v>ED</v>
          </cell>
          <cell r="G35" t="str">
            <v>N</v>
          </cell>
          <cell r="H35" t="str">
            <v>HIGH INTENSITY FLASH LI,TEMP,TYP B</v>
          </cell>
        </row>
        <row r="36">
          <cell r="A36" t="str">
            <v>0102 78</v>
          </cell>
          <cell r="B36">
            <v>132</v>
          </cell>
          <cell r="C36">
            <v>3.1</v>
          </cell>
          <cell r="D36">
            <v>1118022.41</v>
          </cell>
          <cell r="E36">
            <v>360385</v>
          </cell>
          <cell r="F36" t="str">
            <v>EA</v>
          </cell>
          <cell r="G36" t="str">
            <v>N</v>
          </cell>
          <cell r="H36" t="str">
            <v>TEMPORARY RETROREFLECTIVE PAVT MARKER</v>
          </cell>
        </row>
        <row r="37">
          <cell r="A37" t="str">
            <v>0102 79</v>
          </cell>
          <cell r="B37">
            <v>69</v>
          </cell>
          <cell r="C37">
            <v>0.14</v>
          </cell>
          <cell r="D37">
            <v>210176.89</v>
          </cell>
          <cell r="E37">
            <v>1556274</v>
          </cell>
          <cell r="F37" t="str">
            <v>ED</v>
          </cell>
          <cell r="G37" t="str">
            <v>N</v>
          </cell>
          <cell r="H37" t="str">
            <v>LIGHTS,BARR WALL MNT,TEMP,TYP C,STDY BRN</v>
          </cell>
        </row>
        <row r="38">
          <cell r="A38" t="str">
            <v>0102 89 7</v>
          </cell>
          <cell r="B38">
            <v>66</v>
          </cell>
          <cell r="C38">
            <v>1081.84</v>
          </cell>
          <cell r="D38">
            <v>1285225.09</v>
          </cell>
          <cell r="E38">
            <v>1188</v>
          </cell>
          <cell r="F38" t="str">
            <v>LO</v>
          </cell>
          <cell r="G38" t="str">
            <v>N</v>
          </cell>
          <cell r="H38" t="str">
            <v>TEMPORARY CRASH CUSHION, REDIRECT OPT</v>
          </cell>
        </row>
        <row r="39">
          <cell r="A39" t="str">
            <v>0102 94 1</v>
          </cell>
          <cell r="B39">
            <v>3</v>
          </cell>
          <cell r="C39">
            <v>4.43</v>
          </cell>
          <cell r="D39">
            <v>13055</v>
          </cell>
          <cell r="E39">
            <v>2950</v>
          </cell>
          <cell r="F39" t="str">
            <v>LF</v>
          </cell>
          <cell r="G39" t="str">
            <v>N</v>
          </cell>
          <cell r="H39" t="str">
            <v>GLARE SCREEN,TEMP,F&amp;I,WALL MAT-CONC</v>
          </cell>
        </row>
        <row r="40">
          <cell r="A40" t="str">
            <v>0102 94 11</v>
          </cell>
          <cell r="B40">
            <v>2</v>
          </cell>
          <cell r="C40">
            <v>3</v>
          </cell>
          <cell r="D40">
            <v>1698</v>
          </cell>
          <cell r="E40">
            <v>566</v>
          </cell>
          <cell r="F40" t="str">
            <v>LF</v>
          </cell>
          <cell r="G40" t="str">
            <v>N</v>
          </cell>
          <cell r="H40" t="str">
            <v>GLARE SCREEN,TEMP,REL,WALL MAT-CONC</v>
          </cell>
        </row>
        <row r="41">
          <cell r="A41" t="str">
            <v>0102 99</v>
          </cell>
          <cell r="B41">
            <v>160</v>
          </cell>
          <cell r="C41">
            <v>14.62</v>
          </cell>
          <cell r="D41">
            <v>1762959.75</v>
          </cell>
          <cell r="E41">
            <v>120559.2</v>
          </cell>
          <cell r="F41" t="str">
            <v>ED</v>
          </cell>
          <cell r="G41" t="str">
            <v>N</v>
          </cell>
          <cell r="H41" t="str">
            <v>PORT CHANGEABLE-VAR MESSAGE SIGN,TEMP</v>
          </cell>
        </row>
        <row r="42">
          <cell r="A42" t="str">
            <v>0102104 1</v>
          </cell>
          <cell r="B42">
            <v>3</v>
          </cell>
          <cell r="C42">
            <v>68.48</v>
          </cell>
          <cell r="D42">
            <v>35951.4</v>
          </cell>
          <cell r="E42">
            <v>525</v>
          </cell>
          <cell r="F42" t="str">
            <v>ED</v>
          </cell>
          <cell r="G42" t="str">
            <v>N</v>
          </cell>
          <cell r="H42" t="str">
            <v>TEMPORARY TRAFFIC CONTROL, PORT SIGNAL</v>
          </cell>
        </row>
        <row r="43">
          <cell r="A43" t="str">
            <v>0102104 2</v>
          </cell>
          <cell r="B43">
            <v>7</v>
          </cell>
          <cell r="C43">
            <v>13.55</v>
          </cell>
          <cell r="D43">
            <v>176090.22</v>
          </cell>
          <cell r="E43">
            <v>12995</v>
          </cell>
          <cell r="F43" t="str">
            <v>ED</v>
          </cell>
          <cell r="G43" t="str">
            <v>N</v>
          </cell>
          <cell r="H43" t="str">
            <v>TEMPORARY TRAFFIC CONTROL, FIXED SIGNAL</v>
          </cell>
        </row>
        <row r="44">
          <cell r="A44" t="str">
            <v>0102107</v>
          </cell>
          <cell r="B44">
            <v>44</v>
          </cell>
          <cell r="C44">
            <v>6.59</v>
          </cell>
          <cell r="D44">
            <v>359763.85</v>
          </cell>
          <cell r="E44">
            <v>54582</v>
          </cell>
          <cell r="F44" t="str">
            <v>DA</v>
          </cell>
          <cell r="G44" t="str">
            <v>N</v>
          </cell>
          <cell r="H44" t="str">
            <v>TEMP TRAFFIC DETECTION, INTERSECT</v>
          </cell>
        </row>
        <row r="45">
          <cell r="A45" t="str">
            <v>0102150 1</v>
          </cell>
          <cell r="B45">
            <v>30</v>
          </cell>
          <cell r="C45">
            <v>8.82</v>
          </cell>
          <cell r="D45">
            <v>187701.08</v>
          </cell>
          <cell r="E45">
            <v>21271</v>
          </cell>
          <cell r="F45" t="str">
            <v>ED</v>
          </cell>
          <cell r="G45" t="str">
            <v>N</v>
          </cell>
          <cell r="H45" t="str">
            <v>PORTABLE REGULATORY,SIGN</v>
          </cell>
        </row>
        <row r="46">
          <cell r="A46" t="str">
            <v>0102150 2</v>
          </cell>
          <cell r="B46">
            <v>31</v>
          </cell>
          <cell r="C46">
            <v>10.09</v>
          </cell>
          <cell r="D46">
            <v>211786.28</v>
          </cell>
          <cell r="E46">
            <v>20988</v>
          </cell>
          <cell r="F46" t="str">
            <v>ED</v>
          </cell>
          <cell r="G46" t="str">
            <v>N</v>
          </cell>
          <cell r="H46" t="str">
            <v>RADAR SPEED DISPLAY UNIT</v>
          </cell>
        </row>
        <row r="47">
          <cell r="A47" t="str">
            <v>0102911 1</v>
          </cell>
          <cell r="B47">
            <v>13</v>
          </cell>
          <cell r="C47">
            <v>2.1</v>
          </cell>
          <cell r="D47">
            <v>47713.93</v>
          </cell>
          <cell r="E47">
            <v>22674</v>
          </cell>
          <cell r="F47" t="str">
            <v>LF</v>
          </cell>
          <cell r="G47" t="str">
            <v>N</v>
          </cell>
          <cell r="H47" t="str">
            <v>PAVT MARKING REMOVABLE TAPE,WH-BLK,SKIP</v>
          </cell>
        </row>
        <row r="48">
          <cell r="A48" t="str">
            <v>0102911 2</v>
          </cell>
          <cell r="B48">
            <v>27</v>
          </cell>
          <cell r="C48">
            <v>0.36</v>
          </cell>
          <cell r="D48">
            <v>219538.85</v>
          </cell>
          <cell r="E48">
            <v>610428</v>
          </cell>
          <cell r="F48" t="str">
            <v>LF</v>
          </cell>
          <cell r="G48" t="str">
            <v>N</v>
          </cell>
          <cell r="H48" t="str">
            <v>PAVT MARKING REMOVABLE TAPE,WH-BLK,SOLID</v>
          </cell>
        </row>
        <row r="49">
          <cell r="A49" t="str">
            <v>0102911 3</v>
          </cell>
          <cell r="B49">
            <v>6</v>
          </cell>
          <cell r="C49">
            <v>2.94</v>
          </cell>
          <cell r="D49">
            <v>5626.28</v>
          </cell>
          <cell r="E49">
            <v>1912</v>
          </cell>
          <cell r="F49" t="str">
            <v>SF</v>
          </cell>
          <cell r="G49" t="str">
            <v>N</v>
          </cell>
          <cell r="H49" t="str">
            <v>PAVT MARKING REMOVABLE TAPE,WH-BLK,OTHER</v>
          </cell>
        </row>
        <row r="50">
          <cell r="A50" t="str">
            <v>0102912 1</v>
          </cell>
          <cell r="B50">
            <v>6</v>
          </cell>
          <cell r="C50">
            <v>1.69</v>
          </cell>
          <cell r="D50">
            <v>6550.7</v>
          </cell>
          <cell r="E50">
            <v>3871</v>
          </cell>
          <cell r="F50" t="str">
            <v>LF</v>
          </cell>
          <cell r="G50" t="str">
            <v>N</v>
          </cell>
          <cell r="H50" t="str">
            <v>PAVT MARKING REMOVABLE TAPE,YELLOW,SKIP</v>
          </cell>
        </row>
        <row r="51">
          <cell r="A51" t="str">
            <v>0102912 2</v>
          </cell>
          <cell r="B51">
            <v>25</v>
          </cell>
          <cell r="C51">
            <v>0.39</v>
          </cell>
          <cell r="D51">
            <v>182581.25</v>
          </cell>
          <cell r="E51">
            <v>463730</v>
          </cell>
          <cell r="F51" t="str">
            <v>LF</v>
          </cell>
          <cell r="G51" t="str">
            <v>N</v>
          </cell>
          <cell r="H51" t="str">
            <v>PAVT MARKING REMOVABLE TAPE,YELLOW,SOLID</v>
          </cell>
        </row>
        <row r="52">
          <cell r="A52" t="str">
            <v>0102912 3</v>
          </cell>
          <cell r="B52">
            <v>4</v>
          </cell>
          <cell r="C52">
            <v>3.41</v>
          </cell>
          <cell r="D52">
            <v>2346.23</v>
          </cell>
          <cell r="E52">
            <v>689</v>
          </cell>
          <cell r="F52" t="str">
            <v>SF</v>
          </cell>
          <cell r="G52" t="str">
            <v>N</v>
          </cell>
          <cell r="H52" t="str">
            <v>PAVT MARKING REMOVABLE TAPE,YELLOW,OTHER</v>
          </cell>
        </row>
        <row r="53">
          <cell r="A53" t="str">
            <v>0103 1 2</v>
          </cell>
          <cell r="B53">
            <v>1</v>
          </cell>
          <cell r="C53">
            <v>570815.86</v>
          </cell>
          <cell r="D53">
            <v>1141631.72</v>
          </cell>
          <cell r="E53">
            <v>2</v>
          </cell>
          <cell r="F53" t="str">
            <v>LS</v>
          </cell>
          <cell r="G53" t="str">
            <v>N</v>
          </cell>
          <cell r="H53" t="str">
            <v>TEMPORARY WORK STRUCTURE, PROJECT NUMBER</v>
          </cell>
        </row>
        <row r="54">
          <cell r="A54" t="str">
            <v>0103 1 3</v>
          </cell>
          <cell r="B54">
            <v>1</v>
          </cell>
          <cell r="C54">
            <v>1558487.1</v>
          </cell>
          <cell r="D54">
            <v>1558487.1</v>
          </cell>
          <cell r="E54">
            <v>1</v>
          </cell>
          <cell r="F54" t="str">
            <v>LS</v>
          </cell>
          <cell r="G54" t="str">
            <v>N</v>
          </cell>
          <cell r="H54" t="str">
            <v>TEMPORARY WORK STRUCTURE, PROJECT NUMBER</v>
          </cell>
        </row>
        <row r="55">
          <cell r="A55" t="str">
            <v>0103 1 4</v>
          </cell>
          <cell r="B55">
            <v>1</v>
          </cell>
          <cell r="C55">
            <v>1000000.02</v>
          </cell>
          <cell r="D55">
            <v>1000000.02</v>
          </cell>
          <cell r="E55">
            <v>1</v>
          </cell>
          <cell r="F55" t="str">
            <v>LS</v>
          </cell>
          <cell r="G55" t="str">
            <v>N</v>
          </cell>
          <cell r="H55" t="str">
            <v>TEMPORARY WORK STRUCTURE, PROJECT NUMBER</v>
          </cell>
        </row>
        <row r="56">
          <cell r="A56" t="str">
            <v>0103 1 5</v>
          </cell>
          <cell r="B56">
            <v>1</v>
          </cell>
          <cell r="C56">
            <v>80000</v>
          </cell>
          <cell r="D56">
            <v>80000</v>
          </cell>
          <cell r="E56">
            <v>1</v>
          </cell>
          <cell r="F56" t="str">
            <v>LS</v>
          </cell>
          <cell r="G56" t="str">
            <v>N</v>
          </cell>
          <cell r="H56" t="str">
            <v>TEMPORARY WORK STRUCTURE, PROJECT NUMBER</v>
          </cell>
        </row>
        <row r="57">
          <cell r="A57" t="str">
            <v>0104 1</v>
          </cell>
          <cell r="B57">
            <v>31</v>
          </cell>
          <cell r="C57">
            <v>1.29</v>
          </cell>
          <cell r="D57">
            <v>455638.31</v>
          </cell>
          <cell r="E57">
            <v>354474</v>
          </cell>
          <cell r="F57" t="str">
            <v>SY</v>
          </cell>
          <cell r="G57" t="str">
            <v>N</v>
          </cell>
          <cell r="H57" t="str">
            <v>ARTIFICIAL COVERINGS / ROLL EROSION CNTL</v>
          </cell>
        </row>
        <row r="58">
          <cell r="A58" t="str">
            <v>0104 4</v>
          </cell>
          <cell r="B58">
            <v>6</v>
          </cell>
          <cell r="C58">
            <v>47.21</v>
          </cell>
          <cell r="D58">
            <v>14392.6</v>
          </cell>
          <cell r="E58">
            <v>304.884</v>
          </cell>
          <cell r="F58" t="str">
            <v>AC</v>
          </cell>
          <cell r="G58" t="str">
            <v>N</v>
          </cell>
          <cell r="H58" t="str">
            <v>MOWING</v>
          </cell>
        </row>
        <row r="59">
          <cell r="A59" t="str">
            <v>0104 5</v>
          </cell>
          <cell r="B59">
            <v>7</v>
          </cell>
          <cell r="C59">
            <v>69.7</v>
          </cell>
          <cell r="D59">
            <v>48815.2</v>
          </cell>
          <cell r="E59">
            <v>700.4</v>
          </cell>
          <cell r="F59" t="str">
            <v>CY</v>
          </cell>
          <cell r="G59" t="str">
            <v>N</v>
          </cell>
          <cell r="H59" t="str">
            <v>SANDBAGGING</v>
          </cell>
        </row>
        <row r="60">
          <cell r="A60" t="str">
            <v>0104 6</v>
          </cell>
          <cell r="B60">
            <v>5</v>
          </cell>
          <cell r="C60">
            <v>21.92</v>
          </cell>
          <cell r="D60">
            <v>74079.86</v>
          </cell>
          <cell r="E60">
            <v>3380</v>
          </cell>
          <cell r="F60" t="str">
            <v>LF</v>
          </cell>
          <cell r="G60" t="str">
            <v>N</v>
          </cell>
          <cell r="H60" t="str">
            <v>TEMPORARY SLOPE DRAIN / RUNOFF CONT STR</v>
          </cell>
        </row>
        <row r="61">
          <cell r="A61" t="str">
            <v>0104 7</v>
          </cell>
          <cell r="B61">
            <v>3</v>
          </cell>
          <cell r="C61">
            <v>9090</v>
          </cell>
          <cell r="D61">
            <v>181800</v>
          </cell>
          <cell r="E61">
            <v>20</v>
          </cell>
          <cell r="F61" t="str">
            <v>EA</v>
          </cell>
          <cell r="G61" t="str">
            <v>N</v>
          </cell>
          <cell r="H61" t="str">
            <v>SEDIMENT BASIN / CONTAINMENT SYSTEM</v>
          </cell>
        </row>
        <row r="62">
          <cell r="A62" t="str">
            <v>0104 9</v>
          </cell>
          <cell r="B62">
            <v>2</v>
          </cell>
          <cell r="C62">
            <v>843.16</v>
          </cell>
          <cell r="D62">
            <v>16020</v>
          </cell>
          <cell r="E62">
            <v>19</v>
          </cell>
          <cell r="F62" t="str">
            <v>EA</v>
          </cell>
          <cell r="G62" t="str">
            <v>N</v>
          </cell>
          <cell r="H62" t="str">
            <v>SEDIMENT BASIN / CONTAINMENT SY CLEANOUT</v>
          </cell>
        </row>
        <row r="63">
          <cell r="A63" t="str">
            <v>0104 10 2</v>
          </cell>
          <cell r="B63">
            <v>98</v>
          </cell>
          <cell r="C63">
            <v>6.77</v>
          </cell>
          <cell r="D63">
            <v>902333.63</v>
          </cell>
          <cell r="E63">
            <v>133315.6</v>
          </cell>
          <cell r="F63" t="str">
            <v>LF</v>
          </cell>
          <cell r="G63" t="str">
            <v>N</v>
          </cell>
          <cell r="H63" t="str">
            <v>SYNTHETIC BALES</v>
          </cell>
        </row>
        <row r="64">
          <cell r="A64" t="str">
            <v>0104 10 3</v>
          </cell>
          <cell r="B64">
            <v>2</v>
          </cell>
          <cell r="C64">
            <v>0.28</v>
          </cell>
          <cell r="D64">
            <v>8696.75</v>
          </cell>
          <cell r="E64">
            <v>30886</v>
          </cell>
          <cell r="F64" t="str">
            <v>LF</v>
          </cell>
          <cell r="G64" t="str">
            <v>N</v>
          </cell>
          <cell r="H64" t="str">
            <v>SEDIMENT BARRIER</v>
          </cell>
        </row>
        <row r="65">
          <cell r="A65" t="str">
            <v>0104 11</v>
          </cell>
          <cell r="B65">
            <v>59</v>
          </cell>
          <cell r="C65">
            <v>6.25</v>
          </cell>
          <cell r="D65">
            <v>540724.99</v>
          </cell>
          <cell r="E65">
            <v>86462.9</v>
          </cell>
          <cell r="F65" t="str">
            <v>LF</v>
          </cell>
          <cell r="G65" t="str">
            <v>N</v>
          </cell>
          <cell r="H65" t="str">
            <v>FLOATING TURBIDITY BARRIER</v>
          </cell>
        </row>
        <row r="66">
          <cell r="A66" t="str">
            <v>0104 12</v>
          </cell>
          <cell r="B66">
            <v>28</v>
          </cell>
          <cell r="C66">
            <v>5.96</v>
          </cell>
          <cell r="D66">
            <v>137271.64</v>
          </cell>
          <cell r="E66">
            <v>23016</v>
          </cell>
          <cell r="F66" t="str">
            <v>LF</v>
          </cell>
          <cell r="G66" t="str">
            <v>N</v>
          </cell>
          <cell r="H66" t="str">
            <v>STAKED TURBIDITY BARRIER- NYL REINF PVC</v>
          </cell>
        </row>
        <row r="67">
          <cell r="A67" t="str">
            <v>0104 13 1</v>
          </cell>
          <cell r="B67">
            <v>122</v>
          </cell>
          <cell r="C67">
            <v>0.78</v>
          </cell>
          <cell r="D67">
            <v>1537210.33</v>
          </cell>
          <cell r="E67">
            <v>1967324.6</v>
          </cell>
          <cell r="F67" t="str">
            <v>LF</v>
          </cell>
          <cell r="G67" t="str">
            <v>N</v>
          </cell>
          <cell r="H67" t="str">
            <v>STAKED SILT FENCE, TYPE III</v>
          </cell>
        </row>
        <row r="68">
          <cell r="A68" t="str">
            <v>0104 13 2</v>
          </cell>
          <cell r="B68">
            <v>8</v>
          </cell>
          <cell r="C68">
            <v>1.66</v>
          </cell>
          <cell r="D68">
            <v>141202.12</v>
          </cell>
          <cell r="E68">
            <v>84941</v>
          </cell>
          <cell r="F68" t="str">
            <v>LF</v>
          </cell>
          <cell r="G68" t="str">
            <v>N</v>
          </cell>
          <cell r="H68" t="str">
            <v>STAKED SILT FENCE,TYPE IV</v>
          </cell>
        </row>
        <row r="69">
          <cell r="A69" t="str">
            <v>0104 15</v>
          </cell>
          <cell r="B69">
            <v>35</v>
          </cell>
          <cell r="C69">
            <v>2219.56</v>
          </cell>
          <cell r="D69">
            <v>326275.73</v>
          </cell>
          <cell r="E69">
            <v>147</v>
          </cell>
          <cell r="F69" t="str">
            <v>EA</v>
          </cell>
          <cell r="G69" t="str">
            <v>N</v>
          </cell>
          <cell r="H69" t="str">
            <v>SOIL TRACKING PREVENTION DEVICE</v>
          </cell>
        </row>
        <row r="70">
          <cell r="A70" t="str">
            <v>0104 16</v>
          </cell>
          <cell r="B70">
            <v>91</v>
          </cell>
          <cell r="C70">
            <v>4.68</v>
          </cell>
          <cell r="D70">
            <v>401993.8</v>
          </cell>
          <cell r="E70">
            <v>85928</v>
          </cell>
          <cell r="F70" t="str">
            <v>EA</v>
          </cell>
          <cell r="G70" t="str">
            <v>N</v>
          </cell>
          <cell r="H70" t="str">
            <v>ROCK BAG</v>
          </cell>
        </row>
        <row r="71">
          <cell r="A71" t="str">
            <v>0104 18</v>
          </cell>
          <cell r="B71">
            <v>3</v>
          </cell>
          <cell r="C71">
            <v>44.1</v>
          </cell>
          <cell r="D71">
            <v>5380</v>
          </cell>
          <cell r="E71">
            <v>122</v>
          </cell>
          <cell r="F71" t="str">
            <v>EA</v>
          </cell>
          <cell r="G71" t="str">
            <v>N</v>
          </cell>
          <cell r="H71" t="str">
            <v>INLET PROTECTION SYSTEM</v>
          </cell>
        </row>
        <row r="72">
          <cell r="A72" t="str">
            <v>0109 71 1</v>
          </cell>
          <cell r="B72">
            <v>2</v>
          </cell>
          <cell r="C72">
            <v>44.3</v>
          </cell>
          <cell r="D72">
            <v>47578.6</v>
          </cell>
          <cell r="E72">
            <v>1074</v>
          </cell>
          <cell r="F72" t="str">
            <v>DA</v>
          </cell>
          <cell r="G72" t="str">
            <v>N</v>
          </cell>
          <cell r="H72" t="str">
            <v>FIELD OFFICE, 300 SQ FT</v>
          </cell>
        </row>
        <row r="73">
          <cell r="A73" t="str">
            <v>0109 71 2</v>
          </cell>
          <cell r="B73">
            <v>1</v>
          </cell>
          <cell r="C73">
            <v>40</v>
          </cell>
          <cell r="D73">
            <v>10000</v>
          </cell>
          <cell r="E73">
            <v>250</v>
          </cell>
          <cell r="F73" t="str">
            <v>DA</v>
          </cell>
          <cell r="G73" t="str">
            <v>N</v>
          </cell>
          <cell r="H73" t="str">
            <v>FIELD OFFICE, 600 SQ FT</v>
          </cell>
        </row>
        <row r="74">
          <cell r="A74" t="str">
            <v>0109 71 3</v>
          </cell>
          <cell r="B74">
            <v>11</v>
          </cell>
          <cell r="C74">
            <v>45.37</v>
          </cell>
          <cell r="D74">
            <v>172987.4</v>
          </cell>
          <cell r="E74">
            <v>3813</v>
          </cell>
          <cell r="F74" t="str">
            <v>DA</v>
          </cell>
          <cell r="G74" t="str">
            <v>N</v>
          </cell>
          <cell r="H74" t="str">
            <v>FIELD OFFICE, 900 SQ FT</v>
          </cell>
        </row>
        <row r="75">
          <cell r="A75" t="str">
            <v>0109 71 4</v>
          </cell>
          <cell r="B75">
            <v>2</v>
          </cell>
          <cell r="C75">
            <v>39.71</v>
          </cell>
          <cell r="D75">
            <v>39710</v>
          </cell>
          <cell r="E75">
            <v>1000</v>
          </cell>
          <cell r="F75" t="str">
            <v>DA</v>
          </cell>
          <cell r="G75" t="str">
            <v>N</v>
          </cell>
          <cell r="H75" t="str">
            <v>FIELD OFFICE,1200 SQ FT</v>
          </cell>
        </row>
        <row r="76">
          <cell r="A76" t="str">
            <v>0109 71 5</v>
          </cell>
          <cell r="B76">
            <v>13</v>
          </cell>
          <cell r="C76">
            <v>65.04</v>
          </cell>
          <cell r="D76">
            <v>778994.76</v>
          </cell>
          <cell r="E76">
            <v>11977</v>
          </cell>
          <cell r="F76" t="str">
            <v>DA</v>
          </cell>
          <cell r="G76" t="str">
            <v>N</v>
          </cell>
          <cell r="H76" t="str">
            <v>FIELD OFFICE,1500 SQ FT</v>
          </cell>
        </row>
        <row r="77">
          <cell r="A77" t="str">
            <v>0110 1 1</v>
          </cell>
          <cell r="B77">
            <v>155</v>
          </cell>
          <cell r="C77">
            <v>11655.64</v>
          </cell>
          <cell r="D77">
            <v>24535128.22</v>
          </cell>
          <cell r="E77">
            <v>2105.001</v>
          </cell>
          <cell r="F77" t="str">
            <v>AC</v>
          </cell>
          <cell r="G77" t="str">
            <v>N</v>
          </cell>
          <cell r="H77" t="str">
            <v>CLEARING &amp; GRUBBING</v>
          </cell>
        </row>
        <row r="78">
          <cell r="A78" t="str">
            <v>0110 2 1</v>
          </cell>
          <cell r="B78">
            <v>1</v>
          </cell>
          <cell r="C78">
            <v>2500</v>
          </cell>
          <cell r="D78">
            <v>5000</v>
          </cell>
          <cell r="E78">
            <v>2</v>
          </cell>
          <cell r="F78" t="str">
            <v>AC</v>
          </cell>
          <cell r="G78" t="str">
            <v>N</v>
          </cell>
          <cell r="H78" t="str">
            <v>CLEARING &amp; GRUBBING (PUSH BUTTON CONT)</v>
          </cell>
        </row>
        <row r="79">
          <cell r="A79" t="str">
            <v>0110 3</v>
          </cell>
          <cell r="B79">
            <v>41</v>
          </cell>
          <cell r="C79">
            <v>16.04</v>
          </cell>
          <cell r="D79">
            <v>7096669.85</v>
          </cell>
          <cell r="E79">
            <v>442421.2</v>
          </cell>
          <cell r="F79" t="str">
            <v>SF</v>
          </cell>
          <cell r="G79" t="str">
            <v>N</v>
          </cell>
          <cell r="H79" t="str">
            <v>REMOVAL OF EXISTING STRUCTURE</v>
          </cell>
        </row>
        <row r="80">
          <cell r="A80" t="str">
            <v>0110 4</v>
          </cell>
          <cell r="B80">
            <v>103</v>
          </cell>
          <cell r="C80">
            <v>8.59</v>
          </cell>
          <cell r="D80">
            <v>2315632</v>
          </cell>
          <cell r="E80">
            <v>269722.3</v>
          </cell>
          <cell r="F80" t="str">
            <v>SY</v>
          </cell>
          <cell r="G80" t="str">
            <v>N</v>
          </cell>
          <cell r="H80" t="str">
            <v>REMOVAL OF EXISTING CONCRETE PAVEMENT</v>
          </cell>
        </row>
        <row r="81">
          <cell r="A81" t="str">
            <v>0110 6</v>
          </cell>
          <cell r="B81">
            <v>3</v>
          </cell>
          <cell r="C81">
            <v>2285.71</v>
          </cell>
          <cell r="D81">
            <v>16000</v>
          </cell>
          <cell r="E81">
            <v>7</v>
          </cell>
          <cell r="F81" t="str">
            <v>EA</v>
          </cell>
          <cell r="G81" t="str">
            <v>N</v>
          </cell>
          <cell r="H81" t="str">
            <v>PLUGGING WATER WELLS, NON-ARTESIAN</v>
          </cell>
        </row>
        <row r="82">
          <cell r="A82" t="str">
            <v>0110 7 1</v>
          </cell>
          <cell r="B82">
            <v>41</v>
          </cell>
          <cell r="C82">
            <v>116.64</v>
          </cell>
          <cell r="D82">
            <v>64851.58</v>
          </cell>
          <cell r="E82">
            <v>556</v>
          </cell>
          <cell r="F82" t="str">
            <v>EA</v>
          </cell>
          <cell r="G82" t="str">
            <v>N</v>
          </cell>
          <cell r="H82" t="str">
            <v>MAILBOX, F&amp;I SINGLE</v>
          </cell>
        </row>
        <row r="83">
          <cell r="A83" t="str">
            <v>0110 8</v>
          </cell>
          <cell r="B83">
            <v>1</v>
          </cell>
          <cell r="C83">
            <v>4674</v>
          </cell>
          <cell r="D83">
            <v>158916</v>
          </cell>
          <cell r="E83">
            <v>34</v>
          </cell>
          <cell r="F83" t="str">
            <v>DA</v>
          </cell>
          <cell r="G83" t="str">
            <v>N</v>
          </cell>
          <cell r="H83" t="str">
            <v>UNDERWATER DEBRIS REMOVAL</v>
          </cell>
        </row>
        <row r="84">
          <cell r="A84" t="str">
            <v>0110 12 1</v>
          </cell>
          <cell r="B84">
            <v>1</v>
          </cell>
          <cell r="C84">
            <v>0.01</v>
          </cell>
          <cell r="D84">
            <v>25.4</v>
          </cell>
          <cell r="E84">
            <v>2540</v>
          </cell>
          <cell r="F84" t="str">
            <v>SY</v>
          </cell>
          <cell r="G84" t="str">
            <v>N</v>
          </cell>
          <cell r="H84" t="str">
            <v>HYDRODEMOLITION, REM OF DECK SURFACE</v>
          </cell>
        </row>
        <row r="85">
          <cell r="A85" t="str">
            <v>0110 71 1</v>
          </cell>
          <cell r="B85">
            <v>1</v>
          </cell>
          <cell r="C85">
            <v>100</v>
          </cell>
          <cell r="D85">
            <v>57700</v>
          </cell>
          <cell r="E85">
            <v>577</v>
          </cell>
          <cell r="F85" t="str">
            <v>LF</v>
          </cell>
          <cell r="G85" t="str">
            <v>N</v>
          </cell>
          <cell r="H85" t="str">
            <v>BRIDGE FENDER SYSTEM, REMOVAL &amp; DISPOSAL</v>
          </cell>
        </row>
        <row r="86">
          <cell r="A86" t="str">
            <v>0110 73</v>
          </cell>
          <cell r="B86">
            <v>2</v>
          </cell>
          <cell r="C86">
            <v>71.45</v>
          </cell>
          <cell r="D86">
            <v>43155.25</v>
          </cell>
          <cell r="E86">
            <v>604</v>
          </cell>
          <cell r="F86" t="str">
            <v>LF</v>
          </cell>
          <cell r="G86" t="str">
            <v>N</v>
          </cell>
          <cell r="H86" t="str">
            <v>REMOVE EXISTING BULKHEAD</v>
          </cell>
        </row>
        <row r="87">
          <cell r="A87" t="str">
            <v>0110 82</v>
          </cell>
          <cell r="B87">
            <v>1</v>
          </cell>
          <cell r="C87">
            <v>5750</v>
          </cell>
          <cell r="D87">
            <v>9200</v>
          </cell>
          <cell r="E87">
            <v>1.6</v>
          </cell>
          <cell r="F87" t="str">
            <v>MB</v>
          </cell>
          <cell r="G87" t="str">
            <v>N</v>
          </cell>
          <cell r="H87" t="str">
            <v>REMOVE &amp; DISPOSE STRUCTURAL TIMBER</v>
          </cell>
        </row>
        <row r="88">
          <cell r="A88" t="str">
            <v>0110 86</v>
          </cell>
          <cell r="B88">
            <v>16</v>
          </cell>
          <cell r="C88">
            <v>6178.45</v>
          </cell>
          <cell r="D88">
            <v>129747.49</v>
          </cell>
          <cell r="E88">
            <v>21</v>
          </cell>
          <cell r="F88" t="str">
            <v>LS</v>
          </cell>
          <cell r="G88" t="str">
            <v>N</v>
          </cell>
          <cell r="H88" t="str">
            <v>DELIVERY OF SALVAGEABLE MATERIAL TO FDOT</v>
          </cell>
        </row>
        <row r="89">
          <cell r="A89" t="str">
            <v>0120 1</v>
          </cell>
          <cell r="B89">
            <v>86</v>
          </cell>
          <cell r="C89">
            <v>3.93</v>
          </cell>
          <cell r="D89">
            <v>13521804.11</v>
          </cell>
          <cell r="E89">
            <v>3443565.15</v>
          </cell>
          <cell r="F89" t="str">
            <v>CY</v>
          </cell>
          <cell r="G89" t="str">
            <v>N</v>
          </cell>
          <cell r="H89" t="str">
            <v>REGULAR EXCAVATION</v>
          </cell>
        </row>
        <row r="90">
          <cell r="A90" t="str">
            <v>0120 2 2</v>
          </cell>
          <cell r="B90">
            <v>45</v>
          </cell>
          <cell r="C90">
            <v>9.77</v>
          </cell>
          <cell r="D90">
            <v>763752.43</v>
          </cell>
          <cell r="E90">
            <v>78143.93</v>
          </cell>
          <cell r="F90" t="str">
            <v>CY</v>
          </cell>
          <cell r="G90" t="str">
            <v>N</v>
          </cell>
          <cell r="H90" t="str">
            <v>BORROW EXCAVATION, TRUCK MEASURE</v>
          </cell>
        </row>
        <row r="91">
          <cell r="A91" t="str">
            <v>0120 3</v>
          </cell>
          <cell r="B91">
            <v>2</v>
          </cell>
          <cell r="C91">
            <v>21.15</v>
          </cell>
          <cell r="D91">
            <v>7932.9</v>
          </cell>
          <cell r="E91">
            <v>375</v>
          </cell>
          <cell r="F91" t="str">
            <v>CY</v>
          </cell>
          <cell r="G91" t="str">
            <v>N</v>
          </cell>
          <cell r="H91" t="str">
            <v>LATERAL DITCH EXCAVATION</v>
          </cell>
        </row>
        <row r="92">
          <cell r="A92" t="str">
            <v>0120 4</v>
          </cell>
          <cell r="B92">
            <v>23</v>
          </cell>
          <cell r="C92">
            <v>6.06</v>
          </cell>
          <cell r="D92">
            <v>1948068.75</v>
          </cell>
          <cell r="E92">
            <v>321496</v>
          </cell>
          <cell r="F92" t="str">
            <v>CY</v>
          </cell>
          <cell r="G92" t="str">
            <v>N</v>
          </cell>
          <cell r="H92" t="str">
            <v>SUBSOIL EXCAVATION</v>
          </cell>
        </row>
        <row r="93">
          <cell r="A93" t="str">
            <v>0120 5</v>
          </cell>
          <cell r="B93">
            <v>5</v>
          </cell>
          <cell r="C93">
            <v>5.66</v>
          </cell>
          <cell r="D93">
            <v>372091.73</v>
          </cell>
          <cell r="E93">
            <v>65757</v>
          </cell>
          <cell r="F93" t="str">
            <v>CY</v>
          </cell>
          <cell r="G93" t="str">
            <v>N</v>
          </cell>
          <cell r="H93" t="str">
            <v>CHANNEL EXCAVATION</v>
          </cell>
        </row>
        <row r="94">
          <cell r="A94" t="str">
            <v>0120 6</v>
          </cell>
          <cell r="B94">
            <v>83</v>
          </cell>
          <cell r="C94">
            <v>7.09</v>
          </cell>
          <cell r="D94">
            <v>39503149.98</v>
          </cell>
          <cell r="E94">
            <v>5572111.82</v>
          </cell>
          <cell r="F94" t="str">
            <v>CY</v>
          </cell>
          <cell r="G94" t="str">
            <v>N</v>
          </cell>
          <cell r="H94" t="str">
            <v>EMBANKMENT</v>
          </cell>
        </row>
        <row r="95">
          <cell r="A95" t="str">
            <v>0120 71</v>
          </cell>
          <cell r="B95">
            <v>39</v>
          </cell>
          <cell r="C95">
            <v>10557.98</v>
          </cell>
          <cell r="D95">
            <v>432877.01</v>
          </cell>
          <cell r="E95">
            <v>41</v>
          </cell>
          <cell r="F95" t="str">
            <v>LS</v>
          </cell>
          <cell r="G95" t="str">
            <v>N</v>
          </cell>
          <cell r="H95" t="str">
            <v>REGULAR EXCAVATION (3-R PROJECTS ONLY)</v>
          </cell>
        </row>
        <row r="96">
          <cell r="A96" t="str">
            <v>0120 72</v>
          </cell>
          <cell r="B96">
            <v>5</v>
          </cell>
          <cell r="C96">
            <v>59.07</v>
          </cell>
          <cell r="D96">
            <v>798325</v>
          </cell>
          <cell r="E96">
            <v>13515</v>
          </cell>
          <cell r="F96" t="str">
            <v>CY</v>
          </cell>
          <cell r="G96" t="str">
            <v>N</v>
          </cell>
          <cell r="H96" t="str">
            <v>GRAVEL FILL</v>
          </cell>
        </row>
        <row r="97">
          <cell r="A97" t="str">
            <v>0120 73</v>
          </cell>
          <cell r="B97">
            <v>1</v>
          </cell>
          <cell r="C97">
            <v>50</v>
          </cell>
          <cell r="D97">
            <v>11450</v>
          </cell>
          <cell r="E97">
            <v>229</v>
          </cell>
          <cell r="F97" t="str">
            <v>CY</v>
          </cell>
          <cell r="G97" t="str">
            <v>N</v>
          </cell>
          <cell r="H97" t="str">
            <v>LIGHTWEIGHT AGGREGATE FILL</v>
          </cell>
        </row>
        <row r="98">
          <cell r="A98" t="str">
            <v>0120 74</v>
          </cell>
          <cell r="B98">
            <v>1</v>
          </cell>
          <cell r="C98">
            <v>8</v>
          </cell>
          <cell r="D98">
            <v>48584</v>
          </cell>
          <cell r="E98">
            <v>6073</v>
          </cell>
          <cell r="F98" t="str">
            <v>CY</v>
          </cell>
          <cell r="G98" t="str">
            <v>N</v>
          </cell>
          <cell r="H98" t="str">
            <v>SURCHARGE EMBANKMENT</v>
          </cell>
        </row>
        <row r="99">
          <cell r="A99" t="str">
            <v>0121 70</v>
          </cell>
          <cell r="B99">
            <v>13</v>
          </cell>
          <cell r="C99">
            <v>150.63</v>
          </cell>
          <cell r="D99">
            <v>558504.01</v>
          </cell>
          <cell r="E99">
            <v>3707.87</v>
          </cell>
          <cell r="F99" t="str">
            <v>CY</v>
          </cell>
          <cell r="G99" t="str">
            <v>N</v>
          </cell>
          <cell r="H99" t="str">
            <v>FLOWABLE FILL</v>
          </cell>
        </row>
        <row r="100">
          <cell r="A100" t="str">
            <v>0125 1</v>
          </cell>
          <cell r="B100">
            <v>6</v>
          </cell>
          <cell r="C100">
            <v>18.47</v>
          </cell>
          <cell r="D100">
            <v>18141.3</v>
          </cell>
          <cell r="E100">
            <v>982.2</v>
          </cell>
          <cell r="F100" t="str">
            <v>CY</v>
          </cell>
          <cell r="G100" t="str">
            <v>N</v>
          </cell>
          <cell r="H100" t="str">
            <v>EXCAVATION FOR STRUCTURES</v>
          </cell>
        </row>
        <row r="101">
          <cell r="A101" t="str">
            <v>0125 3</v>
          </cell>
          <cell r="B101">
            <v>2</v>
          </cell>
          <cell r="C101">
            <v>115.66</v>
          </cell>
          <cell r="D101">
            <v>1966.2</v>
          </cell>
          <cell r="E101">
            <v>17</v>
          </cell>
          <cell r="F101" t="str">
            <v>CY</v>
          </cell>
          <cell r="G101" t="str">
            <v>N</v>
          </cell>
          <cell r="H101" t="str">
            <v>SELECT BEDDING MATERAL</v>
          </cell>
        </row>
        <row r="102">
          <cell r="A102" t="str">
            <v>0141 70</v>
          </cell>
          <cell r="B102">
            <v>3</v>
          </cell>
          <cell r="C102">
            <v>1620.24</v>
          </cell>
          <cell r="D102">
            <v>27544.04</v>
          </cell>
          <cell r="E102">
            <v>17</v>
          </cell>
          <cell r="F102" t="str">
            <v>AS</v>
          </cell>
          <cell r="G102" t="str">
            <v>N</v>
          </cell>
          <cell r="H102" t="str">
            <v>SETTLEMENT PLATE ASSEMBLY</v>
          </cell>
        </row>
        <row r="103">
          <cell r="A103" t="str">
            <v>0142 70</v>
          </cell>
          <cell r="B103">
            <v>6</v>
          </cell>
          <cell r="C103">
            <v>21.5</v>
          </cell>
          <cell r="D103">
            <v>2024800.39</v>
          </cell>
          <cell r="E103">
            <v>94189</v>
          </cell>
          <cell r="F103" t="str">
            <v>CY</v>
          </cell>
          <cell r="G103" t="str">
            <v>N</v>
          </cell>
          <cell r="H103" t="str">
            <v>FILL SAND</v>
          </cell>
        </row>
        <row r="104">
          <cell r="A104" t="str">
            <v>0145 1</v>
          </cell>
          <cell r="B104">
            <v>2</v>
          </cell>
          <cell r="C104">
            <v>0.42</v>
          </cell>
          <cell r="D104">
            <v>37271.2</v>
          </cell>
          <cell r="E104">
            <v>88882</v>
          </cell>
          <cell r="F104" t="str">
            <v>SF</v>
          </cell>
          <cell r="G104" t="str">
            <v>N</v>
          </cell>
          <cell r="H104" t="str">
            <v>GEOSYNTHETIC REINFORCED SOIL SLOPE</v>
          </cell>
        </row>
        <row r="105">
          <cell r="A105" t="str">
            <v>0145 2</v>
          </cell>
          <cell r="B105">
            <v>9</v>
          </cell>
          <cell r="C105">
            <v>3.81</v>
          </cell>
          <cell r="D105">
            <v>101094.11</v>
          </cell>
          <cell r="E105">
            <v>26554</v>
          </cell>
          <cell r="F105" t="str">
            <v>SY</v>
          </cell>
          <cell r="G105" t="str">
            <v>N</v>
          </cell>
          <cell r="H105" t="str">
            <v>GEOSYNTHETIC REINF FND OVER SOFT SOIL</v>
          </cell>
        </row>
        <row r="106">
          <cell r="A106" t="str">
            <v>0145 71 1</v>
          </cell>
          <cell r="B106">
            <v>1</v>
          </cell>
          <cell r="C106">
            <v>4.1</v>
          </cell>
          <cell r="D106">
            <v>8921.6</v>
          </cell>
          <cell r="E106">
            <v>2176</v>
          </cell>
          <cell r="F106" t="str">
            <v>SY</v>
          </cell>
          <cell r="G106" t="str">
            <v>N</v>
          </cell>
          <cell r="H106" t="str">
            <v>REINFORCEMENT GRID, BIAXIAL TYPE 1</v>
          </cell>
        </row>
        <row r="107">
          <cell r="A107" t="str">
            <v>0145 71 2</v>
          </cell>
          <cell r="B107">
            <v>3</v>
          </cell>
          <cell r="C107">
            <v>3.06</v>
          </cell>
          <cell r="D107">
            <v>346699.79</v>
          </cell>
          <cell r="E107">
            <v>113207</v>
          </cell>
          <cell r="F107" t="str">
            <v>SY</v>
          </cell>
          <cell r="G107" t="str">
            <v>N</v>
          </cell>
          <cell r="H107" t="str">
            <v>REINFORCEMENT GRID, BIAXIAL TYPE 2</v>
          </cell>
        </row>
        <row r="108">
          <cell r="A108" t="str">
            <v>0160 4</v>
          </cell>
          <cell r="B108">
            <v>83</v>
          </cell>
          <cell r="C108">
            <v>2.1</v>
          </cell>
          <cell r="D108">
            <v>6884591.51</v>
          </cell>
          <cell r="E108">
            <v>3277331.2</v>
          </cell>
          <cell r="F108" t="str">
            <v>SY</v>
          </cell>
          <cell r="G108" t="str">
            <v>N</v>
          </cell>
          <cell r="H108" t="str">
            <v>TYPE B STABILIZATION</v>
          </cell>
        </row>
        <row r="109">
          <cell r="A109" t="str">
            <v>0160 6</v>
          </cell>
          <cell r="B109">
            <v>2</v>
          </cell>
          <cell r="C109">
            <v>4.64</v>
          </cell>
          <cell r="D109">
            <v>48798</v>
          </cell>
          <cell r="E109">
            <v>10526</v>
          </cell>
          <cell r="F109" t="str">
            <v>SY</v>
          </cell>
          <cell r="G109" t="str">
            <v>N</v>
          </cell>
          <cell r="H109" t="str">
            <v>STABILIZED SUBBASE</v>
          </cell>
        </row>
        <row r="110">
          <cell r="A110" t="str">
            <v>0162 1 11</v>
          </cell>
          <cell r="B110">
            <v>55</v>
          </cell>
          <cell r="C110">
            <v>0.86</v>
          </cell>
          <cell r="D110">
            <v>1568960.64</v>
          </cell>
          <cell r="E110">
            <v>1822815</v>
          </cell>
          <cell r="F110" t="str">
            <v>SY</v>
          </cell>
          <cell r="G110" t="str">
            <v>N</v>
          </cell>
          <cell r="H110" t="str">
            <v>PREPARED SOIL LAYER, FINISH SOIL, 6"</v>
          </cell>
        </row>
        <row r="111">
          <cell r="A111" t="str">
            <v>0173 76</v>
          </cell>
          <cell r="B111">
            <v>2</v>
          </cell>
          <cell r="C111">
            <v>28.31</v>
          </cell>
          <cell r="D111">
            <v>150749.8</v>
          </cell>
          <cell r="E111">
            <v>5325</v>
          </cell>
          <cell r="F111" t="str">
            <v>LF</v>
          </cell>
          <cell r="G111" t="str">
            <v>N</v>
          </cell>
          <cell r="H111" t="str">
            <v>GROUT PIPE INSTALLATION</v>
          </cell>
        </row>
        <row r="112">
          <cell r="A112" t="str">
            <v>0173 77 2</v>
          </cell>
          <cell r="B112">
            <v>1</v>
          </cell>
          <cell r="C112">
            <v>190</v>
          </cell>
          <cell r="D112">
            <v>210900</v>
          </cell>
          <cell r="E112">
            <v>1110</v>
          </cell>
          <cell r="F112" t="str">
            <v>CY</v>
          </cell>
          <cell r="G112" t="str">
            <v>N</v>
          </cell>
          <cell r="H112" t="str">
            <v>SUBSURF PRESSURE GROUTING, CACL2</v>
          </cell>
        </row>
        <row r="113">
          <cell r="A113" t="str">
            <v>0173 77 3</v>
          </cell>
          <cell r="B113">
            <v>1</v>
          </cell>
          <cell r="C113">
            <v>970</v>
          </cell>
          <cell r="D113">
            <v>34920</v>
          </cell>
          <cell r="E113">
            <v>36</v>
          </cell>
          <cell r="F113" t="str">
            <v>CY</v>
          </cell>
          <cell r="G113" t="str">
            <v>N</v>
          </cell>
          <cell r="H113" t="str">
            <v>SUBSURF PRESSURE GROUTING, CEM SLURRY</v>
          </cell>
        </row>
        <row r="114">
          <cell r="A114" t="str">
            <v>0210 1 1</v>
          </cell>
          <cell r="B114">
            <v>2</v>
          </cell>
          <cell r="C114">
            <v>7.15</v>
          </cell>
          <cell r="D114">
            <v>17201.77</v>
          </cell>
          <cell r="E114">
            <v>2406</v>
          </cell>
          <cell r="F114" t="str">
            <v>SY</v>
          </cell>
          <cell r="G114" t="str">
            <v>N</v>
          </cell>
          <cell r="H114" t="str">
            <v>REWORKING LIMEROCK BASE, 6"</v>
          </cell>
        </row>
        <row r="115">
          <cell r="A115" t="str">
            <v>0210 1 9</v>
          </cell>
          <cell r="B115">
            <v>2</v>
          </cell>
          <cell r="C115">
            <v>0.5</v>
          </cell>
          <cell r="D115">
            <v>9094.04</v>
          </cell>
          <cell r="E115">
            <v>18092</v>
          </cell>
          <cell r="F115" t="str">
            <v>SY</v>
          </cell>
          <cell r="G115" t="str">
            <v>N</v>
          </cell>
          <cell r="H115" t="str">
            <v>REWORKING LIMEROCK BASE, 3"</v>
          </cell>
        </row>
        <row r="116">
          <cell r="A116" t="str">
            <v>0210 2</v>
          </cell>
          <cell r="B116">
            <v>2</v>
          </cell>
          <cell r="C116">
            <v>35.17</v>
          </cell>
          <cell r="D116">
            <v>5416</v>
          </cell>
          <cell r="E116">
            <v>154</v>
          </cell>
          <cell r="F116" t="str">
            <v>CY</v>
          </cell>
          <cell r="G116" t="str">
            <v>N</v>
          </cell>
          <cell r="H116" t="str">
            <v>LIMEROCK-NEW MATERIAL FOR REWORKING BASE</v>
          </cell>
        </row>
        <row r="117">
          <cell r="A117" t="str">
            <v>0285701</v>
          </cell>
          <cell r="B117">
            <v>51</v>
          </cell>
          <cell r="C117">
            <v>5.51</v>
          </cell>
          <cell r="D117">
            <v>2211395.57</v>
          </cell>
          <cell r="E117">
            <v>401027.6</v>
          </cell>
          <cell r="F117" t="str">
            <v>SY</v>
          </cell>
          <cell r="G117" t="str">
            <v>N</v>
          </cell>
          <cell r="H117" t="str">
            <v>OPTIONAL BASE,BASE GROUP 01</v>
          </cell>
        </row>
        <row r="118">
          <cell r="A118" t="str">
            <v>0285702</v>
          </cell>
          <cell r="B118">
            <v>5</v>
          </cell>
          <cell r="C118">
            <v>18.49</v>
          </cell>
          <cell r="D118">
            <v>358001.25</v>
          </cell>
          <cell r="E118">
            <v>19357.6</v>
          </cell>
          <cell r="F118" t="str">
            <v>SY</v>
          </cell>
          <cell r="G118" t="str">
            <v>N</v>
          </cell>
          <cell r="H118" t="str">
            <v>OPTIONAL BASE,BASE GROUP 02</v>
          </cell>
        </row>
        <row r="119">
          <cell r="A119" t="str">
            <v>0285703</v>
          </cell>
          <cell r="B119">
            <v>9</v>
          </cell>
          <cell r="C119">
            <v>10.49</v>
          </cell>
          <cell r="D119">
            <v>512521.59</v>
          </cell>
          <cell r="E119">
            <v>48845</v>
          </cell>
          <cell r="F119" t="str">
            <v>SY</v>
          </cell>
          <cell r="G119" t="str">
            <v>N</v>
          </cell>
          <cell r="H119" t="str">
            <v>OPTIONAL BASE,BASE GROUP 03</v>
          </cell>
        </row>
        <row r="120">
          <cell r="A120" t="str">
            <v>0285704</v>
          </cell>
          <cell r="B120">
            <v>8</v>
          </cell>
          <cell r="C120">
            <v>6.44</v>
          </cell>
          <cell r="D120">
            <v>273912.1</v>
          </cell>
          <cell r="E120">
            <v>42536</v>
          </cell>
          <cell r="F120" t="str">
            <v>SY</v>
          </cell>
          <cell r="G120" t="str">
            <v>N</v>
          </cell>
          <cell r="H120" t="str">
            <v>OPTIONAL BASE,BASE GROUP 04</v>
          </cell>
        </row>
        <row r="121">
          <cell r="A121" t="str">
            <v>0285705</v>
          </cell>
          <cell r="B121">
            <v>5</v>
          </cell>
          <cell r="C121">
            <v>5.3</v>
          </cell>
          <cell r="D121">
            <v>180167.06</v>
          </cell>
          <cell r="E121">
            <v>34018</v>
          </cell>
          <cell r="F121" t="str">
            <v>SY</v>
          </cell>
          <cell r="G121" t="str">
            <v>N</v>
          </cell>
          <cell r="H121" t="str">
            <v>OPTIONAL BASE,BASE GROUP 05</v>
          </cell>
        </row>
        <row r="122">
          <cell r="A122" t="str">
            <v>0285706</v>
          </cell>
          <cell r="B122">
            <v>34</v>
          </cell>
          <cell r="C122">
            <v>9.82</v>
          </cell>
          <cell r="D122">
            <v>2209773.16</v>
          </cell>
          <cell r="E122">
            <v>225066.6</v>
          </cell>
          <cell r="F122" t="str">
            <v>SY</v>
          </cell>
          <cell r="G122" t="str">
            <v>N</v>
          </cell>
          <cell r="H122" t="str">
            <v>OPTIONAL BASE,BASE GROUP 06</v>
          </cell>
        </row>
        <row r="123">
          <cell r="A123" t="str">
            <v>0285707</v>
          </cell>
          <cell r="B123">
            <v>8</v>
          </cell>
          <cell r="C123">
            <v>17.28</v>
          </cell>
          <cell r="D123">
            <v>581710.8</v>
          </cell>
          <cell r="E123">
            <v>33672.2</v>
          </cell>
          <cell r="F123" t="str">
            <v>SY</v>
          </cell>
          <cell r="G123" t="str">
            <v>N</v>
          </cell>
          <cell r="H123" t="str">
            <v>OPTIONAL BASE,BASE GROUP 07</v>
          </cell>
        </row>
        <row r="124">
          <cell r="A124" t="str">
            <v>0285708</v>
          </cell>
          <cell r="B124">
            <v>7</v>
          </cell>
          <cell r="C124">
            <v>16.49</v>
          </cell>
          <cell r="D124">
            <v>578421.42</v>
          </cell>
          <cell r="E124">
            <v>35084</v>
          </cell>
          <cell r="F124" t="str">
            <v>SY</v>
          </cell>
          <cell r="G124" t="str">
            <v>N</v>
          </cell>
          <cell r="H124" t="str">
            <v>OPTIONAL BASE,BASE GROUP 08</v>
          </cell>
        </row>
        <row r="125">
          <cell r="A125" t="str">
            <v>0285709</v>
          </cell>
          <cell r="B125">
            <v>50</v>
          </cell>
          <cell r="C125">
            <v>11.51</v>
          </cell>
          <cell r="D125">
            <v>15270479.73</v>
          </cell>
          <cell r="E125">
            <v>1326303.6</v>
          </cell>
          <cell r="F125" t="str">
            <v>SY</v>
          </cell>
          <cell r="G125" t="str">
            <v>N</v>
          </cell>
          <cell r="H125" t="str">
            <v>OPTIONAL BASE,BASE GROUP 09</v>
          </cell>
        </row>
        <row r="126">
          <cell r="A126" t="str">
            <v>0285710</v>
          </cell>
          <cell r="B126">
            <v>14</v>
          </cell>
          <cell r="C126">
            <v>8.74</v>
          </cell>
          <cell r="D126">
            <v>3133280.76</v>
          </cell>
          <cell r="E126">
            <v>358578.9</v>
          </cell>
          <cell r="F126" t="str">
            <v>SY</v>
          </cell>
          <cell r="G126" t="str">
            <v>N</v>
          </cell>
          <cell r="H126" t="str">
            <v>OPTIONAL BASE,BASE GROUP 10</v>
          </cell>
        </row>
        <row r="127">
          <cell r="A127" t="str">
            <v>0285711</v>
          </cell>
          <cell r="B127">
            <v>9</v>
          </cell>
          <cell r="C127">
            <v>14.73</v>
          </cell>
          <cell r="D127">
            <v>1171965.75</v>
          </cell>
          <cell r="E127">
            <v>79582.4</v>
          </cell>
          <cell r="F127" t="str">
            <v>SY</v>
          </cell>
          <cell r="G127" t="str">
            <v>N</v>
          </cell>
          <cell r="H127" t="str">
            <v>OPTIONAL BASE,BASE GROUP 11</v>
          </cell>
        </row>
        <row r="128">
          <cell r="A128" t="str">
            <v>0285712</v>
          </cell>
          <cell r="B128">
            <v>13</v>
          </cell>
          <cell r="C128">
            <v>11.72</v>
          </cell>
          <cell r="D128">
            <v>3059861.37</v>
          </cell>
          <cell r="E128">
            <v>260997</v>
          </cell>
          <cell r="F128" t="str">
            <v>SY</v>
          </cell>
          <cell r="G128" t="str">
            <v>N</v>
          </cell>
          <cell r="H128" t="str">
            <v>OPTIONAL BASE,BASE GROUP 12</v>
          </cell>
        </row>
        <row r="129">
          <cell r="A129" t="str">
            <v>0285713</v>
          </cell>
          <cell r="B129">
            <v>3</v>
          </cell>
          <cell r="C129">
            <v>30.6</v>
          </cell>
          <cell r="D129">
            <v>87621.45</v>
          </cell>
          <cell r="E129">
            <v>2863</v>
          </cell>
          <cell r="F129" t="str">
            <v>SY</v>
          </cell>
          <cell r="G129" t="str">
            <v>N</v>
          </cell>
          <cell r="H129" t="str">
            <v>OPTIONAL BASE,BASE GROUP 13</v>
          </cell>
        </row>
        <row r="130">
          <cell r="A130" t="str">
            <v>0285714</v>
          </cell>
          <cell r="B130">
            <v>3</v>
          </cell>
          <cell r="C130">
            <v>48.47</v>
          </cell>
          <cell r="D130">
            <v>57391.6</v>
          </cell>
          <cell r="E130">
            <v>1184</v>
          </cell>
          <cell r="F130" t="str">
            <v>SY</v>
          </cell>
          <cell r="G130" t="str">
            <v>N</v>
          </cell>
          <cell r="H130" t="str">
            <v>OPTIONAL BASE,BASE GROUP 14</v>
          </cell>
        </row>
        <row r="131">
          <cell r="A131" t="str">
            <v>0285715</v>
          </cell>
          <cell r="B131">
            <v>19</v>
          </cell>
          <cell r="C131">
            <v>39.31</v>
          </cell>
          <cell r="D131">
            <v>2841245.7</v>
          </cell>
          <cell r="E131">
            <v>72284</v>
          </cell>
          <cell r="F131" t="str">
            <v>SY</v>
          </cell>
          <cell r="G131" t="str">
            <v>N</v>
          </cell>
          <cell r="H131" t="str">
            <v>OPTIONAL BASE,BASE GROUP 15</v>
          </cell>
        </row>
        <row r="132">
          <cell r="A132" t="str">
            <v>0286 1</v>
          </cell>
          <cell r="B132">
            <v>31</v>
          </cell>
          <cell r="C132">
            <v>14.59</v>
          </cell>
          <cell r="D132">
            <v>649681.78</v>
          </cell>
          <cell r="E132">
            <v>44520</v>
          </cell>
          <cell r="F132" t="str">
            <v>SY</v>
          </cell>
          <cell r="G132" t="str">
            <v>N</v>
          </cell>
          <cell r="H132" t="str">
            <v>TURNOUT CONSTRUCTION</v>
          </cell>
        </row>
        <row r="133">
          <cell r="A133" t="str">
            <v>0286 2</v>
          </cell>
          <cell r="B133">
            <v>9</v>
          </cell>
          <cell r="C133">
            <v>84.33</v>
          </cell>
          <cell r="D133">
            <v>177896.18</v>
          </cell>
          <cell r="E133">
            <v>2109.4</v>
          </cell>
          <cell r="F133" t="str">
            <v>TN</v>
          </cell>
          <cell r="G133" t="str">
            <v>N</v>
          </cell>
          <cell r="H133" t="str">
            <v>TURNOUT CONSTRUCTION-ASPHALT</v>
          </cell>
        </row>
        <row r="134">
          <cell r="A134" t="str">
            <v>0287 1</v>
          </cell>
          <cell r="B134">
            <v>3</v>
          </cell>
          <cell r="C134">
            <v>178.21</v>
          </cell>
          <cell r="D134">
            <v>747068</v>
          </cell>
          <cell r="E134">
            <v>4192</v>
          </cell>
          <cell r="F134" t="str">
            <v>CY</v>
          </cell>
          <cell r="G134" t="str">
            <v>N</v>
          </cell>
          <cell r="H134" t="str">
            <v>ASPHALT TREATED PERMEABLE BASE</v>
          </cell>
        </row>
        <row r="135">
          <cell r="A135" t="str">
            <v>0288001</v>
          </cell>
          <cell r="B135">
            <v>3</v>
          </cell>
          <cell r="C135">
            <v>407.54</v>
          </cell>
          <cell r="D135">
            <v>120631.98</v>
          </cell>
          <cell r="E135">
            <v>296</v>
          </cell>
          <cell r="F135" t="str">
            <v>CY</v>
          </cell>
          <cell r="G135" t="str">
            <v>N</v>
          </cell>
          <cell r="H135" t="str">
            <v>CEMENT TREATED PERMEABLE BASE</v>
          </cell>
        </row>
        <row r="136">
          <cell r="A136" t="str">
            <v>0327 70 1</v>
          </cell>
          <cell r="B136">
            <v>59</v>
          </cell>
          <cell r="C136">
            <v>1.48</v>
          </cell>
          <cell r="D136">
            <v>1373491.8</v>
          </cell>
          <cell r="E136">
            <v>929388.3</v>
          </cell>
          <cell r="F136" t="str">
            <v>SY</v>
          </cell>
          <cell r="G136" t="str">
            <v>N</v>
          </cell>
          <cell r="H136" t="str">
            <v>MILLING EXIST ASPH PAVT, 1" AVG DEPTH</v>
          </cell>
        </row>
        <row r="137">
          <cell r="A137" t="str">
            <v>0327 70 2</v>
          </cell>
          <cell r="B137">
            <v>4</v>
          </cell>
          <cell r="C137">
            <v>1.68</v>
          </cell>
          <cell r="D137">
            <v>135515.71</v>
          </cell>
          <cell r="E137">
            <v>80816.5</v>
          </cell>
          <cell r="F137" t="str">
            <v>SY</v>
          </cell>
          <cell r="G137" t="str">
            <v>N</v>
          </cell>
          <cell r="H137" t="str">
            <v>MILLING EXIST ASPH PAVT,3 1/2" AVG DEPTH</v>
          </cell>
        </row>
        <row r="138">
          <cell r="A138" t="str">
            <v>0327 70 3</v>
          </cell>
          <cell r="B138">
            <v>1</v>
          </cell>
          <cell r="C138">
            <v>1</v>
          </cell>
          <cell r="D138">
            <v>2777</v>
          </cell>
          <cell r="E138">
            <v>2777</v>
          </cell>
          <cell r="F138" t="str">
            <v>SY</v>
          </cell>
          <cell r="G138" t="str">
            <v>N</v>
          </cell>
          <cell r="H138" t="str">
            <v>MILLING EXIST ASPH PAVT,4 1/2" AVG DEPTH</v>
          </cell>
        </row>
        <row r="139">
          <cell r="A139" t="str">
            <v>0327 70 4</v>
          </cell>
          <cell r="B139">
            <v>18</v>
          </cell>
          <cell r="C139">
            <v>1.41</v>
          </cell>
          <cell r="D139">
            <v>1111519.3</v>
          </cell>
          <cell r="E139">
            <v>790461</v>
          </cell>
          <cell r="F139" t="str">
            <v>SY</v>
          </cell>
          <cell r="G139" t="str">
            <v>N</v>
          </cell>
          <cell r="H139" t="str">
            <v>MILLING EXIST ASPH PAVT, 3" AVG DEPTH</v>
          </cell>
        </row>
        <row r="140">
          <cell r="A140" t="str">
            <v>0327 70 5</v>
          </cell>
          <cell r="B140">
            <v>35</v>
          </cell>
          <cell r="C140">
            <v>1.31</v>
          </cell>
          <cell r="D140">
            <v>1964883.88</v>
          </cell>
          <cell r="E140">
            <v>1504243.8</v>
          </cell>
          <cell r="F140" t="str">
            <v>SY</v>
          </cell>
          <cell r="G140" t="str">
            <v>N</v>
          </cell>
          <cell r="H140" t="str">
            <v>MILLING EXIST ASPH PAVT, 2" AVG DEPTH</v>
          </cell>
        </row>
        <row r="141">
          <cell r="A141" t="str">
            <v>0327 70 6</v>
          </cell>
          <cell r="B141">
            <v>56</v>
          </cell>
          <cell r="C141">
            <v>1.24</v>
          </cell>
          <cell r="D141">
            <v>3462831.07</v>
          </cell>
          <cell r="E141">
            <v>2796237.6</v>
          </cell>
          <cell r="F141" t="str">
            <v>SY</v>
          </cell>
          <cell r="G141" t="str">
            <v>N</v>
          </cell>
          <cell r="H141" t="str">
            <v>MILLING EXIST ASPH PAVT,1 1/2" AVG DEPTH</v>
          </cell>
        </row>
        <row r="142">
          <cell r="A142" t="str">
            <v>0327 70 7</v>
          </cell>
          <cell r="B142">
            <v>2</v>
          </cell>
          <cell r="C142">
            <v>2.75</v>
          </cell>
          <cell r="D142">
            <v>254569.76</v>
          </cell>
          <cell r="E142">
            <v>92668</v>
          </cell>
          <cell r="F142" t="str">
            <v>SY</v>
          </cell>
          <cell r="G142" t="str">
            <v>N</v>
          </cell>
          <cell r="H142" t="str">
            <v>MILLING EXIST ASPH PAVT, 4" AVG DEPTH</v>
          </cell>
        </row>
        <row r="143">
          <cell r="A143" t="str">
            <v>0327 70 8</v>
          </cell>
          <cell r="B143">
            <v>16</v>
          </cell>
          <cell r="C143">
            <v>1.31</v>
          </cell>
          <cell r="D143">
            <v>1508440.76</v>
          </cell>
          <cell r="E143">
            <v>1152682</v>
          </cell>
          <cell r="F143" t="str">
            <v>SY</v>
          </cell>
          <cell r="G143" t="str">
            <v>N</v>
          </cell>
          <cell r="H143" t="str">
            <v>MILLING EXIST ASPH PAVT,2 1/2" AVG DEPTH</v>
          </cell>
        </row>
        <row r="144">
          <cell r="A144" t="str">
            <v>0327 70 11</v>
          </cell>
          <cell r="B144">
            <v>16</v>
          </cell>
          <cell r="C144">
            <v>1.31</v>
          </cell>
          <cell r="D144">
            <v>1762124.75</v>
          </cell>
          <cell r="E144">
            <v>1341811.2</v>
          </cell>
          <cell r="F144" t="str">
            <v>SY</v>
          </cell>
          <cell r="G144" t="str">
            <v>N</v>
          </cell>
          <cell r="H144" t="str">
            <v>MILLING EXIST ASPH PAVT,2 1/4" AVG DEPTH</v>
          </cell>
        </row>
        <row r="145">
          <cell r="A145" t="str">
            <v>0327 70 12</v>
          </cell>
          <cell r="B145">
            <v>4</v>
          </cell>
          <cell r="C145">
            <v>3.29</v>
          </cell>
          <cell r="D145">
            <v>55262.26</v>
          </cell>
          <cell r="E145">
            <v>16787</v>
          </cell>
          <cell r="F145" t="str">
            <v>SY</v>
          </cell>
          <cell r="G145" t="str">
            <v>N</v>
          </cell>
          <cell r="H145" t="str">
            <v>MILLING EXIST ASPH PAVT,1 1/4" AVG DEPTH</v>
          </cell>
        </row>
        <row r="146">
          <cell r="A146" t="str">
            <v>0327 70 13</v>
          </cell>
          <cell r="B146">
            <v>10</v>
          </cell>
          <cell r="C146">
            <v>1.33</v>
          </cell>
          <cell r="D146">
            <v>388413.64</v>
          </cell>
          <cell r="E146">
            <v>292130</v>
          </cell>
          <cell r="F146" t="str">
            <v>SY</v>
          </cell>
          <cell r="G146" t="str">
            <v>N</v>
          </cell>
          <cell r="H146" t="str">
            <v>MILLING EXIST ASPH PAVT,1 3/4" AVG DEPTH</v>
          </cell>
        </row>
        <row r="147">
          <cell r="A147" t="str">
            <v>0327 70 15</v>
          </cell>
          <cell r="B147">
            <v>5</v>
          </cell>
          <cell r="C147">
            <v>1.36</v>
          </cell>
          <cell r="D147">
            <v>245115.71</v>
          </cell>
          <cell r="E147">
            <v>180372</v>
          </cell>
          <cell r="F147" t="str">
            <v>SY</v>
          </cell>
          <cell r="G147" t="str">
            <v>N</v>
          </cell>
          <cell r="H147" t="str">
            <v>MILLING EXIST ASPH PAVT,2 3/4" AVG DEPTH</v>
          </cell>
        </row>
        <row r="148">
          <cell r="A148" t="str">
            <v>0327 70 16</v>
          </cell>
          <cell r="B148">
            <v>6</v>
          </cell>
          <cell r="C148">
            <v>1.16</v>
          </cell>
          <cell r="D148">
            <v>187421.06</v>
          </cell>
          <cell r="E148">
            <v>161837</v>
          </cell>
          <cell r="F148" t="str">
            <v>SY</v>
          </cell>
          <cell r="G148" t="str">
            <v>N</v>
          </cell>
          <cell r="H148" t="str">
            <v>MILLING EXIST ASPH PAVT, 1/2" AVG DEPTH</v>
          </cell>
        </row>
        <row r="149">
          <cell r="A149" t="str">
            <v>0327 70 17</v>
          </cell>
          <cell r="B149">
            <v>7</v>
          </cell>
          <cell r="C149">
            <v>2.34</v>
          </cell>
          <cell r="D149">
            <v>215402.61</v>
          </cell>
          <cell r="E149">
            <v>92176.1</v>
          </cell>
          <cell r="F149" t="str">
            <v>SY</v>
          </cell>
          <cell r="G149" t="str">
            <v>N</v>
          </cell>
          <cell r="H149" t="str">
            <v>MILLING EXIST ASPH PAVT,3 1/4" AVG DEPTH</v>
          </cell>
        </row>
        <row r="150">
          <cell r="A150" t="str">
            <v>0327 70 18</v>
          </cell>
          <cell r="B150">
            <v>1</v>
          </cell>
          <cell r="C150">
            <v>2</v>
          </cell>
          <cell r="D150">
            <v>21984</v>
          </cell>
          <cell r="E150">
            <v>10992</v>
          </cell>
          <cell r="F150" t="str">
            <v>SY</v>
          </cell>
          <cell r="G150" t="str">
            <v>N</v>
          </cell>
          <cell r="H150" t="str">
            <v>MILLING EXIST ASPH PAVT,5 1/2" AVG DEPTH</v>
          </cell>
        </row>
        <row r="151">
          <cell r="A151" t="str">
            <v>0327 70 19</v>
          </cell>
          <cell r="B151">
            <v>22</v>
          </cell>
          <cell r="C151">
            <v>1.46</v>
          </cell>
          <cell r="D151">
            <v>394159.21</v>
          </cell>
          <cell r="E151">
            <v>269457</v>
          </cell>
          <cell r="F151" t="str">
            <v>SY</v>
          </cell>
          <cell r="G151" t="str">
            <v>N</v>
          </cell>
          <cell r="H151" t="str">
            <v>MILLING EXIST ASPH PAVT, 3/4" AVG DEPTH</v>
          </cell>
        </row>
        <row r="152">
          <cell r="A152" t="str">
            <v>0327 70 20</v>
          </cell>
          <cell r="B152">
            <v>2</v>
          </cell>
          <cell r="C152">
            <v>1.52</v>
          </cell>
          <cell r="D152">
            <v>220639.7</v>
          </cell>
          <cell r="E152">
            <v>145314.6</v>
          </cell>
          <cell r="F152" t="str">
            <v>SY</v>
          </cell>
          <cell r="G152" t="str">
            <v>N</v>
          </cell>
          <cell r="H152" t="str">
            <v>MILLING EXIST ASPH PAVT,3 3/4" AVG DEPTH</v>
          </cell>
        </row>
        <row r="153">
          <cell r="A153" t="str">
            <v>0327 70 23</v>
          </cell>
          <cell r="B153">
            <v>1</v>
          </cell>
          <cell r="C153">
            <v>2</v>
          </cell>
          <cell r="D153">
            <v>23102</v>
          </cell>
          <cell r="E153">
            <v>11551</v>
          </cell>
          <cell r="F153" t="str">
            <v>SY</v>
          </cell>
          <cell r="G153" t="str">
            <v>N</v>
          </cell>
          <cell r="H153" t="str">
            <v>MILLING EXIST ASPH PAVT, 6" AVG DEPTH</v>
          </cell>
        </row>
        <row r="154">
          <cell r="A154" t="str">
            <v>0334 1 11</v>
          </cell>
          <cell r="B154">
            <v>11</v>
          </cell>
          <cell r="C154">
            <v>92.21</v>
          </cell>
          <cell r="D154">
            <v>1008355.09</v>
          </cell>
          <cell r="E154">
            <v>10935.22</v>
          </cell>
          <cell r="F154" t="str">
            <v>TN</v>
          </cell>
          <cell r="G154" t="str">
            <v>N</v>
          </cell>
          <cell r="H154" t="str">
            <v>SUPERPAVE ASPHALTIC CONC, TRAFFIC A</v>
          </cell>
        </row>
        <row r="155">
          <cell r="A155" t="str">
            <v>0334 1 12</v>
          </cell>
          <cell r="B155">
            <v>39</v>
          </cell>
          <cell r="C155">
            <v>69.45</v>
          </cell>
          <cell r="D155">
            <v>10018973.39</v>
          </cell>
          <cell r="E155">
            <v>144270.19</v>
          </cell>
          <cell r="F155" t="str">
            <v>TN</v>
          </cell>
          <cell r="G155" t="str">
            <v>N</v>
          </cell>
          <cell r="H155" t="str">
            <v>SUPERPAVE ASPHALTIC CONC, TRAFFIC B</v>
          </cell>
        </row>
        <row r="156">
          <cell r="A156" t="str">
            <v>0334 1 13</v>
          </cell>
          <cell r="B156">
            <v>67</v>
          </cell>
          <cell r="C156">
            <v>72.09</v>
          </cell>
          <cell r="D156">
            <v>38117662.21</v>
          </cell>
          <cell r="E156">
            <v>528732.127</v>
          </cell>
          <cell r="F156" t="str">
            <v>TN</v>
          </cell>
          <cell r="G156" t="str">
            <v>N</v>
          </cell>
          <cell r="H156" t="str">
            <v>SUPERPAVE ASPHALTIC CONC, TRAFFIC C</v>
          </cell>
        </row>
        <row r="157">
          <cell r="A157" t="str">
            <v>0334 1 14</v>
          </cell>
          <cell r="B157">
            <v>13</v>
          </cell>
          <cell r="C157">
            <v>74.14</v>
          </cell>
          <cell r="D157">
            <v>5380859.71</v>
          </cell>
          <cell r="E157">
            <v>72574.3</v>
          </cell>
          <cell r="F157" t="str">
            <v>TN</v>
          </cell>
          <cell r="G157" t="str">
            <v>N</v>
          </cell>
          <cell r="H157" t="str">
            <v>SUPERPAVE ASPHALTIC CONC, TRAFFIC D</v>
          </cell>
        </row>
        <row r="158">
          <cell r="A158" t="str">
            <v>0334 1 15</v>
          </cell>
          <cell r="B158">
            <v>1</v>
          </cell>
          <cell r="C158">
            <v>76</v>
          </cell>
          <cell r="D158">
            <v>99613.2</v>
          </cell>
          <cell r="E158">
            <v>1310.7</v>
          </cell>
          <cell r="F158" t="str">
            <v>TN</v>
          </cell>
          <cell r="G158" t="str">
            <v>N</v>
          </cell>
          <cell r="H158" t="str">
            <v>SUPERPAVE ASPHALTIC CONC, TRAFFIC E</v>
          </cell>
        </row>
        <row r="159">
          <cell r="A159" t="str">
            <v>0334 1 22</v>
          </cell>
          <cell r="B159">
            <v>14</v>
          </cell>
          <cell r="C159">
            <v>81.67</v>
          </cell>
          <cell r="D159">
            <v>9287191.52</v>
          </cell>
          <cell r="E159">
            <v>113716.4</v>
          </cell>
          <cell r="F159" t="str">
            <v>TN</v>
          </cell>
          <cell r="G159" t="str">
            <v>N</v>
          </cell>
          <cell r="H159" t="str">
            <v>SUPERPAVE ASPH CONC, TRAF B, PG76-22</v>
          </cell>
        </row>
        <row r="160">
          <cell r="A160" t="str">
            <v>0334 1 23</v>
          </cell>
          <cell r="B160">
            <v>27</v>
          </cell>
          <cell r="C160">
            <v>84.69</v>
          </cell>
          <cell r="D160">
            <v>13822543.09</v>
          </cell>
          <cell r="E160">
            <v>163211</v>
          </cell>
          <cell r="F160" t="str">
            <v>TN</v>
          </cell>
          <cell r="G160" t="str">
            <v>N</v>
          </cell>
          <cell r="H160" t="str">
            <v>SUPERPAVE ASPH CONC, TRAF C, PG76-22</v>
          </cell>
        </row>
        <row r="161">
          <cell r="A161" t="str">
            <v>0334 1 24</v>
          </cell>
          <cell r="B161">
            <v>14</v>
          </cell>
          <cell r="C161">
            <v>86.18</v>
          </cell>
          <cell r="D161">
            <v>10405815.22</v>
          </cell>
          <cell r="E161">
            <v>120744.2</v>
          </cell>
          <cell r="F161" t="str">
            <v>TN</v>
          </cell>
          <cell r="G161" t="str">
            <v>N</v>
          </cell>
          <cell r="H161" t="str">
            <v>SUPERPAVE ASPH CONC, TRAF D, PG76-22</v>
          </cell>
        </row>
        <row r="162">
          <cell r="A162" t="str">
            <v>0334 1 25</v>
          </cell>
          <cell r="B162">
            <v>4</v>
          </cell>
          <cell r="C162">
            <v>85.53</v>
          </cell>
          <cell r="D162">
            <v>6442109.43</v>
          </cell>
          <cell r="E162">
            <v>75319.2</v>
          </cell>
          <cell r="F162" t="str">
            <v>TN</v>
          </cell>
          <cell r="G162" t="str">
            <v>N</v>
          </cell>
          <cell r="H162" t="str">
            <v>SUPERPAVE ASPH CONC, TRAF E, PG76-22</v>
          </cell>
        </row>
        <row r="163">
          <cell r="A163" t="str">
            <v>0337 7 5</v>
          </cell>
          <cell r="B163">
            <v>19</v>
          </cell>
          <cell r="C163">
            <v>105.07</v>
          </cell>
          <cell r="D163">
            <v>7565250.74</v>
          </cell>
          <cell r="E163">
            <v>71998.72</v>
          </cell>
          <cell r="F163" t="str">
            <v>TN</v>
          </cell>
          <cell r="G163" t="str">
            <v>N</v>
          </cell>
          <cell r="H163" t="str">
            <v>ASPH CONC FC, INC BIT/RUBBER, FC-5</v>
          </cell>
        </row>
        <row r="164">
          <cell r="A164" t="str">
            <v>0337 7 22</v>
          </cell>
          <cell r="B164">
            <v>25</v>
          </cell>
          <cell r="C164">
            <v>102.72</v>
          </cell>
          <cell r="D164">
            <v>15232834.43</v>
          </cell>
          <cell r="E164">
            <v>148287.9</v>
          </cell>
          <cell r="F164" t="str">
            <v>TN</v>
          </cell>
          <cell r="G164" t="str">
            <v>N</v>
          </cell>
          <cell r="H164" t="str">
            <v>ASPH CONC FC,INC BIT,FC-5,PG76-22</v>
          </cell>
        </row>
        <row r="165">
          <cell r="A165" t="str">
            <v>0337 7 30</v>
          </cell>
          <cell r="B165">
            <v>23</v>
          </cell>
          <cell r="C165">
            <v>89.01</v>
          </cell>
          <cell r="D165">
            <v>5440249.03</v>
          </cell>
          <cell r="E165">
            <v>61116.68</v>
          </cell>
          <cell r="F165" t="str">
            <v>TN</v>
          </cell>
          <cell r="G165" t="str">
            <v>N</v>
          </cell>
          <cell r="H165" t="str">
            <v>ASPH CONC FC,TRAFFIC B,FC-9.5,RUBBER</v>
          </cell>
        </row>
        <row r="166">
          <cell r="A166" t="str">
            <v>0337 7 31</v>
          </cell>
          <cell r="B166">
            <v>9</v>
          </cell>
          <cell r="C166">
            <v>95.23</v>
          </cell>
          <cell r="D166">
            <v>1620568.4</v>
          </cell>
          <cell r="E166">
            <v>17016.7</v>
          </cell>
          <cell r="F166" t="str">
            <v>TN</v>
          </cell>
          <cell r="G166" t="str">
            <v>N</v>
          </cell>
          <cell r="H166" t="str">
            <v>ASPH CONC FC,TRAFFIC B,FC-12.5,RUBBER</v>
          </cell>
        </row>
        <row r="167">
          <cell r="A167" t="str">
            <v>0337 7 32</v>
          </cell>
          <cell r="B167">
            <v>23</v>
          </cell>
          <cell r="C167">
            <v>90.87</v>
          </cell>
          <cell r="D167">
            <v>9295827.53</v>
          </cell>
          <cell r="E167">
            <v>102295.8</v>
          </cell>
          <cell r="F167" t="str">
            <v>TN</v>
          </cell>
          <cell r="G167" t="str">
            <v>N</v>
          </cell>
          <cell r="H167" t="str">
            <v>ASPH CONC FC,TRAFFIC C,FC-9.5,RUBBER</v>
          </cell>
        </row>
        <row r="168">
          <cell r="A168" t="str">
            <v>0337 7 33</v>
          </cell>
          <cell r="B168">
            <v>20</v>
          </cell>
          <cell r="C168">
            <v>89.84</v>
          </cell>
          <cell r="D168">
            <v>5914154.01</v>
          </cell>
          <cell r="E168">
            <v>65829.5</v>
          </cell>
          <cell r="F168" t="str">
            <v>TN</v>
          </cell>
          <cell r="G168" t="str">
            <v>N</v>
          </cell>
          <cell r="H168" t="str">
            <v>ASPH CONC FC,TRAFFIC C,FC-12.5,RUBBER</v>
          </cell>
        </row>
        <row r="169">
          <cell r="A169" t="str">
            <v>0337 7 40</v>
          </cell>
          <cell r="B169">
            <v>7</v>
          </cell>
          <cell r="C169">
            <v>78.41</v>
          </cell>
          <cell r="D169">
            <v>1734829.45</v>
          </cell>
          <cell r="E169">
            <v>22124.5</v>
          </cell>
          <cell r="F169" t="str">
            <v>TN</v>
          </cell>
          <cell r="G169" t="str">
            <v>N</v>
          </cell>
          <cell r="H169" t="str">
            <v>ASPH CONC FC,TRAFFIC B,FC-9.5,PG 76-22</v>
          </cell>
        </row>
        <row r="170">
          <cell r="A170" t="str">
            <v>0337 7 41</v>
          </cell>
          <cell r="B170">
            <v>5</v>
          </cell>
          <cell r="C170">
            <v>84.23</v>
          </cell>
          <cell r="D170">
            <v>1708481.56</v>
          </cell>
          <cell r="E170">
            <v>20283.3</v>
          </cell>
          <cell r="F170" t="str">
            <v>TN</v>
          </cell>
          <cell r="G170" t="str">
            <v>N</v>
          </cell>
          <cell r="H170" t="str">
            <v>ASPH CONC FC,TRAFFIC B,FC-12.5,PG 76-22</v>
          </cell>
        </row>
        <row r="171">
          <cell r="A171" t="str">
            <v>0337 7 42</v>
          </cell>
          <cell r="B171">
            <v>12</v>
          </cell>
          <cell r="C171">
            <v>97.05</v>
          </cell>
          <cell r="D171">
            <v>3592156.12</v>
          </cell>
          <cell r="E171">
            <v>37013.9</v>
          </cell>
          <cell r="F171" t="str">
            <v>TN</v>
          </cell>
          <cell r="G171" t="str">
            <v>N</v>
          </cell>
          <cell r="H171" t="str">
            <v>ASPH CONC FC,TRAFFIC C,FC-9.5,PG 76-22</v>
          </cell>
        </row>
        <row r="172">
          <cell r="A172" t="str">
            <v>0337 7 43</v>
          </cell>
          <cell r="B172">
            <v>23</v>
          </cell>
          <cell r="C172">
            <v>92.66</v>
          </cell>
          <cell r="D172">
            <v>13166632.03</v>
          </cell>
          <cell r="E172">
            <v>142097.3</v>
          </cell>
          <cell r="F172" t="str">
            <v>TN</v>
          </cell>
          <cell r="G172" t="str">
            <v>N</v>
          </cell>
          <cell r="H172" t="str">
            <v>ASPH CONC FC,TRAFFIC C,FC-12.5,PG 76-22</v>
          </cell>
        </row>
        <row r="173">
          <cell r="A173" t="str">
            <v>0337 7 45</v>
          </cell>
          <cell r="B173">
            <v>6</v>
          </cell>
          <cell r="C173">
            <v>90.28</v>
          </cell>
          <cell r="D173">
            <v>1296042.67</v>
          </cell>
          <cell r="E173">
            <v>14356.27</v>
          </cell>
          <cell r="F173" t="str">
            <v>TN</v>
          </cell>
          <cell r="G173" t="str">
            <v>N</v>
          </cell>
          <cell r="H173" t="str">
            <v>ASPH CONC FC,TRAFFIC D,FC-12.5,PG 76-22</v>
          </cell>
        </row>
        <row r="174">
          <cell r="A174" t="str">
            <v>0339 1</v>
          </cell>
          <cell r="B174">
            <v>82</v>
          </cell>
          <cell r="C174">
            <v>122.07</v>
          </cell>
          <cell r="D174">
            <v>2120869.33</v>
          </cell>
          <cell r="E174">
            <v>17374.51</v>
          </cell>
          <cell r="F174" t="str">
            <v>TN</v>
          </cell>
          <cell r="G174" t="str">
            <v>N</v>
          </cell>
          <cell r="H174" t="str">
            <v>MISCELLANEOUS ASPHALT PAVEMENT</v>
          </cell>
        </row>
        <row r="175">
          <cell r="A175" t="str">
            <v>0341 70</v>
          </cell>
          <cell r="B175">
            <v>9</v>
          </cell>
          <cell r="C175">
            <v>3.61</v>
          </cell>
          <cell r="D175">
            <v>1984585.43</v>
          </cell>
          <cell r="E175">
            <v>549063</v>
          </cell>
          <cell r="F175" t="str">
            <v>SY</v>
          </cell>
          <cell r="G175" t="str">
            <v>N</v>
          </cell>
          <cell r="H175" t="str">
            <v>ASPHALT RUBBER MEMBRANE INTERLAYER</v>
          </cell>
        </row>
        <row r="176">
          <cell r="A176" t="str">
            <v>0350 1 1</v>
          </cell>
          <cell r="B176">
            <v>1</v>
          </cell>
          <cell r="C176">
            <v>48.88</v>
          </cell>
          <cell r="D176">
            <v>3274.96</v>
          </cell>
          <cell r="E176">
            <v>67</v>
          </cell>
          <cell r="F176" t="str">
            <v>SY</v>
          </cell>
          <cell r="G176" t="str">
            <v>N</v>
          </cell>
          <cell r="H176" t="str">
            <v>PLAIN CEMENT CONC PAVT, 6"</v>
          </cell>
        </row>
        <row r="177">
          <cell r="A177" t="str">
            <v>0350 1 2</v>
          </cell>
          <cell r="B177">
            <v>1</v>
          </cell>
          <cell r="C177">
            <v>70</v>
          </cell>
          <cell r="D177">
            <v>6510</v>
          </cell>
          <cell r="E177">
            <v>93</v>
          </cell>
          <cell r="F177" t="str">
            <v>SY</v>
          </cell>
          <cell r="G177" t="str">
            <v>N</v>
          </cell>
          <cell r="H177" t="str">
            <v>PLAIN CEMENT CONC PAVT, 7"</v>
          </cell>
        </row>
        <row r="178">
          <cell r="A178" t="str">
            <v>0350 1 3</v>
          </cell>
          <cell r="B178">
            <v>1</v>
          </cell>
          <cell r="C178">
            <v>110</v>
          </cell>
          <cell r="D178">
            <v>34870</v>
          </cell>
          <cell r="E178">
            <v>317</v>
          </cell>
          <cell r="F178" t="str">
            <v>SY</v>
          </cell>
          <cell r="G178" t="str">
            <v>N</v>
          </cell>
          <cell r="H178" t="str">
            <v>PLAIN CEMENT CONC PAVT, 8"</v>
          </cell>
        </row>
        <row r="179">
          <cell r="A179" t="str">
            <v>0350 1 4</v>
          </cell>
          <cell r="B179">
            <v>1</v>
          </cell>
          <cell r="C179">
            <v>57.5</v>
          </cell>
          <cell r="D179">
            <v>29670</v>
          </cell>
          <cell r="E179">
            <v>516</v>
          </cell>
          <cell r="F179" t="str">
            <v>SY</v>
          </cell>
          <cell r="G179" t="str">
            <v>N</v>
          </cell>
          <cell r="H179" t="str">
            <v>PLAIN CEMENT CONC PAVT, 9"</v>
          </cell>
        </row>
        <row r="180">
          <cell r="A180" t="str">
            <v>0350 1 5</v>
          </cell>
          <cell r="B180">
            <v>2</v>
          </cell>
          <cell r="C180">
            <v>78.17</v>
          </cell>
          <cell r="D180">
            <v>232960</v>
          </cell>
          <cell r="E180">
            <v>2980</v>
          </cell>
          <cell r="F180" t="str">
            <v>SY</v>
          </cell>
          <cell r="G180" t="str">
            <v>N</v>
          </cell>
          <cell r="H180" t="str">
            <v>PLAIN CEMENT CONC PAVT, 10"</v>
          </cell>
        </row>
        <row r="181">
          <cell r="A181" t="str">
            <v>0350 1 9</v>
          </cell>
          <cell r="B181">
            <v>1</v>
          </cell>
          <cell r="C181">
            <v>100</v>
          </cell>
          <cell r="D181">
            <v>55800</v>
          </cell>
          <cell r="E181">
            <v>558</v>
          </cell>
          <cell r="F181" t="str">
            <v>SY</v>
          </cell>
          <cell r="G181" t="str">
            <v>N</v>
          </cell>
          <cell r="H181" t="str">
            <v>PLAIN CEMENT CONC PAVT,VARIABLE 7 1/2"AV</v>
          </cell>
        </row>
        <row r="182">
          <cell r="A182" t="str">
            <v>0350 1 11</v>
          </cell>
          <cell r="B182">
            <v>1</v>
          </cell>
          <cell r="C182">
            <v>86.4</v>
          </cell>
          <cell r="D182">
            <v>148348.8</v>
          </cell>
          <cell r="E182">
            <v>1717</v>
          </cell>
          <cell r="F182" t="str">
            <v>SY</v>
          </cell>
          <cell r="G182" t="str">
            <v>N</v>
          </cell>
          <cell r="H182" t="str">
            <v>PLAIN CEMENT CONC PAVT,13"</v>
          </cell>
        </row>
        <row r="183">
          <cell r="A183" t="str">
            <v>0350 1 12</v>
          </cell>
          <cell r="B183">
            <v>2</v>
          </cell>
          <cell r="C183">
            <v>86.97</v>
          </cell>
          <cell r="D183">
            <v>306743.12</v>
          </cell>
          <cell r="E183">
            <v>3527</v>
          </cell>
          <cell r="F183" t="str">
            <v>SY</v>
          </cell>
          <cell r="G183" t="str">
            <v>N</v>
          </cell>
          <cell r="H183" t="str">
            <v>PLAIN CEMENT CONC PAVT, 11"</v>
          </cell>
        </row>
        <row r="184">
          <cell r="A184" t="str">
            <v>0350 1 13</v>
          </cell>
          <cell r="B184">
            <v>1</v>
          </cell>
          <cell r="C184">
            <v>63</v>
          </cell>
          <cell r="D184">
            <v>137214</v>
          </cell>
          <cell r="E184">
            <v>2178</v>
          </cell>
          <cell r="F184" t="str">
            <v>SY</v>
          </cell>
          <cell r="G184" t="str">
            <v>N</v>
          </cell>
          <cell r="H184" t="str">
            <v>PLAIN CEMENT CONC PAVT, 11 1/2"</v>
          </cell>
        </row>
        <row r="185">
          <cell r="A185" t="str">
            <v>0350 1 14</v>
          </cell>
          <cell r="B185">
            <v>2</v>
          </cell>
          <cell r="C185">
            <v>73.37</v>
          </cell>
          <cell r="D185">
            <v>1159556.45</v>
          </cell>
          <cell r="E185">
            <v>15805</v>
          </cell>
          <cell r="F185" t="str">
            <v>SY</v>
          </cell>
          <cell r="G185" t="str">
            <v>N</v>
          </cell>
          <cell r="H185" t="str">
            <v>PLAIN CEMENT CONC PAVT, 14"</v>
          </cell>
        </row>
        <row r="186">
          <cell r="A186" t="str">
            <v>0350 1 19</v>
          </cell>
          <cell r="B186">
            <v>1</v>
          </cell>
          <cell r="C186">
            <v>55</v>
          </cell>
          <cell r="D186">
            <v>1209835</v>
          </cell>
          <cell r="E186">
            <v>21997</v>
          </cell>
          <cell r="F186" t="str">
            <v>SY</v>
          </cell>
          <cell r="G186" t="str">
            <v>N</v>
          </cell>
          <cell r="H186" t="str">
            <v>PLAIN CEMENT CONC PAVT, 12 1/2"</v>
          </cell>
        </row>
        <row r="187">
          <cell r="A187" t="str">
            <v>0350 1 21</v>
          </cell>
          <cell r="B187">
            <v>1</v>
          </cell>
          <cell r="C187">
            <v>125</v>
          </cell>
          <cell r="D187">
            <v>365500</v>
          </cell>
          <cell r="E187">
            <v>2924</v>
          </cell>
          <cell r="F187" t="str">
            <v>SY</v>
          </cell>
          <cell r="G187" t="str">
            <v>N</v>
          </cell>
          <cell r="H187" t="str">
            <v>PLAIN CEMENT CONC PAVT,VARIABLE 11" AV</v>
          </cell>
        </row>
        <row r="188">
          <cell r="A188" t="str">
            <v>0350 2 3</v>
          </cell>
          <cell r="B188">
            <v>2</v>
          </cell>
          <cell r="C188">
            <v>71.14</v>
          </cell>
          <cell r="D188">
            <v>8395</v>
          </cell>
          <cell r="E188">
            <v>118</v>
          </cell>
          <cell r="F188" t="str">
            <v>SY</v>
          </cell>
          <cell r="G188" t="str">
            <v>N</v>
          </cell>
          <cell r="H188" t="str">
            <v>CEMENT CONC PAVT REINFORCED, 8"</v>
          </cell>
        </row>
        <row r="189">
          <cell r="A189" t="str">
            <v>0350 72</v>
          </cell>
          <cell r="B189">
            <v>4</v>
          </cell>
          <cell r="C189">
            <v>1.89</v>
          </cell>
          <cell r="D189">
            <v>833514</v>
          </cell>
          <cell r="E189">
            <v>441424</v>
          </cell>
          <cell r="F189" t="str">
            <v>LF</v>
          </cell>
          <cell r="G189" t="str">
            <v>N</v>
          </cell>
          <cell r="H189" t="str">
            <v>CLEANING &amp; RESEALING JOINTS - CONC PVMT</v>
          </cell>
        </row>
        <row r="190">
          <cell r="A190" t="str">
            <v>0350 78</v>
          </cell>
          <cell r="B190">
            <v>1</v>
          </cell>
          <cell r="C190">
            <v>4</v>
          </cell>
          <cell r="D190">
            <v>16496</v>
          </cell>
          <cell r="E190">
            <v>4124</v>
          </cell>
          <cell r="F190" t="str">
            <v>LF</v>
          </cell>
          <cell r="G190" t="str">
            <v>N</v>
          </cell>
          <cell r="H190" t="str">
            <v>CLEANING &amp; SEALING RANDOM CRACKS</v>
          </cell>
        </row>
        <row r="191">
          <cell r="A191" t="str">
            <v>0352 70</v>
          </cell>
          <cell r="B191">
            <v>4</v>
          </cell>
          <cell r="C191">
            <v>1.98</v>
          </cell>
          <cell r="D191">
            <v>651032.91</v>
          </cell>
          <cell r="E191">
            <v>329220</v>
          </cell>
          <cell r="F191" t="str">
            <v>SY</v>
          </cell>
          <cell r="G191" t="str">
            <v>N</v>
          </cell>
          <cell r="H191" t="str">
            <v>GRINDING CONCRETE PAVT</v>
          </cell>
        </row>
        <row r="192">
          <cell r="A192" t="str">
            <v>0353 70</v>
          </cell>
          <cell r="B192">
            <v>2</v>
          </cell>
          <cell r="C192">
            <v>323.31</v>
          </cell>
          <cell r="D192">
            <v>5197920</v>
          </cell>
          <cell r="E192">
            <v>16077</v>
          </cell>
          <cell r="F192" t="str">
            <v>CY</v>
          </cell>
          <cell r="G192" t="str">
            <v>N</v>
          </cell>
          <cell r="H192" t="str">
            <v>CONC PAVT SLAB REPLACEMENT</v>
          </cell>
        </row>
        <row r="193">
          <cell r="A193" t="str">
            <v>0370 1</v>
          </cell>
          <cell r="B193">
            <v>2</v>
          </cell>
          <cell r="C193">
            <v>77.94</v>
          </cell>
          <cell r="D193">
            <v>72800</v>
          </cell>
          <cell r="E193">
            <v>934</v>
          </cell>
          <cell r="F193" t="str">
            <v>LF</v>
          </cell>
          <cell r="G193" t="str">
            <v>N</v>
          </cell>
          <cell r="H193" t="str">
            <v>BRIDGE APPR EXP JOINT FOR CONC PVMT</v>
          </cell>
        </row>
        <row r="194">
          <cell r="A194" t="str">
            <v>0400 0 11</v>
          </cell>
          <cell r="B194">
            <v>7</v>
          </cell>
          <cell r="C194">
            <v>374.39</v>
          </cell>
          <cell r="D194">
            <v>533699.25</v>
          </cell>
          <cell r="E194">
            <v>1425.5</v>
          </cell>
          <cell r="F194" t="str">
            <v>CY</v>
          </cell>
          <cell r="G194" t="str">
            <v>N</v>
          </cell>
          <cell r="H194" t="str">
            <v>CONC CLASS NS, GRAVITY WALL</v>
          </cell>
        </row>
        <row r="195">
          <cell r="A195" t="str">
            <v>0400 0 13</v>
          </cell>
          <cell r="B195">
            <v>1</v>
          </cell>
          <cell r="C195">
            <v>215</v>
          </cell>
          <cell r="D195">
            <v>516</v>
          </cell>
          <cell r="E195">
            <v>2.4</v>
          </cell>
          <cell r="F195" t="str">
            <v>CY</v>
          </cell>
          <cell r="G195" t="str">
            <v>N</v>
          </cell>
          <cell r="H195" t="str">
            <v>CONC CLASS NS, STEPS</v>
          </cell>
        </row>
        <row r="196">
          <cell r="A196" t="str">
            <v>0400 1 1</v>
          </cell>
          <cell r="B196">
            <v>1</v>
          </cell>
          <cell r="C196">
            <v>700</v>
          </cell>
          <cell r="D196">
            <v>1078</v>
          </cell>
          <cell r="E196">
            <v>1.54</v>
          </cell>
          <cell r="F196" t="str">
            <v>CY</v>
          </cell>
          <cell r="G196" t="str">
            <v>N</v>
          </cell>
          <cell r="H196" t="str">
            <v>CONC CLASS I, CULVERTS</v>
          </cell>
        </row>
        <row r="197">
          <cell r="A197" t="str">
            <v>0400 1 2</v>
          </cell>
          <cell r="B197">
            <v>32</v>
          </cell>
          <cell r="C197">
            <v>798.48</v>
          </cell>
          <cell r="D197">
            <v>394599.86</v>
          </cell>
          <cell r="E197">
            <v>494.19</v>
          </cell>
          <cell r="F197" t="str">
            <v>CY</v>
          </cell>
          <cell r="G197" t="str">
            <v>N</v>
          </cell>
          <cell r="H197" t="str">
            <v>CONC CLASS I, ENDWALLS</v>
          </cell>
        </row>
        <row r="198">
          <cell r="A198" t="str">
            <v>0400 1 11</v>
          </cell>
          <cell r="B198">
            <v>21</v>
          </cell>
          <cell r="C198">
            <v>444.77</v>
          </cell>
          <cell r="D198">
            <v>869716.49</v>
          </cell>
          <cell r="E198">
            <v>1955.41</v>
          </cell>
          <cell r="F198" t="str">
            <v>CY</v>
          </cell>
          <cell r="G198" t="str">
            <v>N</v>
          </cell>
          <cell r="H198" t="str">
            <v>CONC CLASS I, RETAINING WALLS</v>
          </cell>
        </row>
        <row r="199">
          <cell r="A199" t="str">
            <v>0400 2 1</v>
          </cell>
          <cell r="B199">
            <v>2</v>
          </cell>
          <cell r="C199">
            <v>1376.52</v>
          </cell>
          <cell r="D199">
            <v>81627.77</v>
          </cell>
          <cell r="E199">
            <v>59.3</v>
          </cell>
          <cell r="F199" t="str">
            <v>CY</v>
          </cell>
          <cell r="G199" t="str">
            <v>N</v>
          </cell>
          <cell r="H199" t="str">
            <v>CONC CLASS II, CULVERTS</v>
          </cell>
        </row>
        <row r="200">
          <cell r="A200" t="str">
            <v>0400 2 2</v>
          </cell>
          <cell r="B200">
            <v>6</v>
          </cell>
          <cell r="C200">
            <v>608.47</v>
          </cell>
          <cell r="D200">
            <v>71129.89</v>
          </cell>
          <cell r="E200">
            <v>116.9</v>
          </cell>
          <cell r="F200" t="str">
            <v>CY</v>
          </cell>
          <cell r="G200" t="str">
            <v>N</v>
          </cell>
          <cell r="H200" t="str">
            <v>CONC CLASS II, ENDWALLS</v>
          </cell>
        </row>
        <row r="201">
          <cell r="A201" t="str">
            <v>0400 2 4</v>
          </cell>
          <cell r="B201">
            <v>23</v>
          </cell>
          <cell r="C201">
            <v>493.37</v>
          </cell>
          <cell r="D201">
            <v>9766121.08</v>
          </cell>
          <cell r="E201">
            <v>19794.9</v>
          </cell>
          <cell r="F201" t="str">
            <v>CY</v>
          </cell>
          <cell r="G201" t="str">
            <v>N</v>
          </cell>
          <cell r="H201" t="str">
            <v>CONC CLASS II, SUPERSTRUCTURE</v>
          </cell>
        </row>
        <row r="202">
          <cell r="A202" t="str">
            <v>0400 2 10</v>
          </cell>
          <cell r="B202">
            <v>28</v>
          </cell>
          <cell r="C202">
            <v>311.23</v>
          </cell>
          <cell r="D202">
            <v>2358096.01</v>
          </cell>
          <cell r="E202">
            <v>7576.72</v>
          </cell>
          <cell r="F202" t="str">
            <v>CY</v>
          </cell>
          <cell r="G202" t="str">
            <v>N</v>
          </cell>
          <cell r="H202" t="str">
            <v>CONC CLASS II, APPROACH SLABS</v>
          </cell>
        </row>
        <row r="203">
          <cell r="A203" t="str">
            <v>0400 2 11</v>
          </cell>
          <cell r="B203">
            <v>1</v>
          </cell>
          <cell r="C203">
            <v>243.52</v>
          </cell>
          <cell r="D203">
            <v>9740.8</v>
          </cell>
          <cell r="E203">
            <v>40</v>
          </cell>
          <cell r="F203" t="str">
            <v>CY</v>
          </cell>
          <cell r="G203" t="str">
            <v>N</v>
          </cell>
          <cell r="H203" t="str">
            <v>CONC CLASS II, RETAINING WALLS</v>
          </cell>
        </row>
        <row r="204">
          <cell r="A204" t="str">
            <v>0400 2 12</v>
          </cell>
          <cell r="B204">
            <v>1</v>
          </cell>
          <cell r="C204">
            <v>408</v>
          </cell>
          <cell r="D204">
            <v>2448</v>
          </cell>
          <cell r="E204">
            <v>6</v>
          </cell>
          <cell r="F204" t="str">
            <v>CY</v>
          </cell>
          <cell r="G204" t="str">
            <v>N</v>
          </cell>
          <cell r="H204" t="str">
            <v>CONC CLASS II, TRENCH SLAB</v>
          </cell>
        </row>
        <row r="205">
          <cell r="A205" t="str">
            <v>0400 3 1</v>
          </cell>
          <cell r="B205">
            <v>1</v>
          </cell>
          <cell r="C205">
            <v>975.13</v>
          </cell>
          <cell r="D205">
            <v>112627.52</v>
          </cell>
          <cell r="E205">
            <v>115.5</v>
          </cell>
          <cell r="F205" t="str">
            <v>CY</v>
          </cell>
          <cell r="G205" t="str">
            <v>N</v>
          </cell>
          <cell r="H205" t="str">
            <v>CONC CLASS III, CULVERTS</v>
          </cell>
        </row>
        <row r="206">
          <cell r="A206" t="str">
            <v>0400 3 20</v>
          </cell>
          <cell r="B206">
            <v>7</v>
          </cell>
          <cell r="C206">
            <v>642.33</v>
          </cell>
          <cell r="D206">
            <v>370368.27</v>
          </cell>
          <cell r="E206">
            <v>576.6</v>
          </cell>
          <cell r="F206" t="str">
            <v>CY</v>
          </cell>
          <cell r="G206" t="str">
            <v>N</v>
          </cell>
          <cell r="H206" t="str">
            <v>CONC CLASS III, SEAL</v>
          </cell>
        </row>
        <row r="207">
          <cell r="A207" t="str">
            <v>0400 4 1</v>
          </cell>
          <cell r="B207">
            <v>17</v>
          </cell>
          <cell r="C207">
            <v>653.97</v>
          </cell>
          <cell r="D207">
            <v>5725186.14</v>
          </cell>
          <cell r="E207">
            <v>8754.5</v>
          </cell>
          <cell r="F207" t="str">
            <v>CY</v>
          </cell>
          <cell r="G207" t="str">
            <v>N</v>
          </cell>
          <cell r="H207" t="str">
            <v>CONC CLASS IV, CULVERTS</v>
          </cell>
        </row>
        <row r="208">
          <cell r="A208" t="str">
            <v>0400 4 4</v>
          </cell>
          <cell r="B208">
            <v>9</v>
          </cell>
          <cell r="C208">
            <v>823.95</v>
          </cell>
          <cell r="D208">
            <v>23102307.74</v>
          </cell>
          <cell r="E208">
            <v>28038.5</v>
          </cell>
          <cell r="F208" t="str">
            <v>CY</v>
          </cell>
          <cell r="G208" t="str">
            <v>N</v>
          </cell>
          <cell r="H208" t="str">
            <v>CONC CLASS IV, SUPERSTRUCTURE</v>
          </cell>
        </row>
        <row r="209">
          <cell r="A209" t="str">
            <v>0400 4 5</v>
          </cell>
          <cell r="B209">
            <v>32</v>
          </cell>
          <cell r="C209">
            <v>938.03</v>
          </cell>
          <cell r="D209">
            <v>8115566.52</v>
          </cell>
          <cell r="E209">
            <v>8651.7</v>
          </cell>
          <cell r="F209" t="str">
            <v>CY</v>
          </cell>
          <cell r="G209" t="str">
            <v>N</v>
          </cell>
          <cell r="H209" t="str">
            <v>CONC CLASS IV, SUBSTRUCTURE</v>
          </cell>
        </row>
        <row r="210">
          <cell r="A210" t="str">
            <v>0400 4 8</v>
          </cell>
          <cell r="B210">
            <v>7</v>
          </cell>
          <cell r="C210">
            <v>660.95</v>
          </cell>
          <cell r="D210">
            <v>1391836.36</v>
          </cell>
          <cell r="E210">
            <v>2105.8</v>
          </cell>
          <cell r="F210" t="str">
            <v>CY</v>
          </cell>
          <cell r="G210" t="str">
            <v>N</v>
          </cell>
          <cell r="H210" t="str">
            <v>CONC CLASS IV, BULKHEAD</v>
          </cell>
        </row>
        <row r="211">
          <cell r="A211" t="str">
            <v>0400 4 11</v>
          </cell>
          <cell r="B211">
            <v>6</v>
          </cell>
          <cell r="C211">
            <v>517.51</v>
          </cell>
          <cell r="D211">
            <v>992898.51</v>
          </cell>
          <cell r="E211">
            <v>1918.59</v>
          </cell>
          <cell r="F211" t="str">
            <v>CY</v>
          </cell>
          <cell r="G211" t="str">
            <v>N</v>
          </cell>
          <cell r="H211" t="str">
            <v>CONC CLASS IV, RETAINING WALLS</v>
          </cell>
        </row>
        <row r="212">
          <cell r="A212" t="str">
            <v>0400 4 25</v>
          </cell>
          <cell r="B212">
            <v>10</v>
          </cell>
          <cell r="C212">
            <v>681.92</v>
          </cell>
          <cell r="D212">
            <v>27234782.39</v>
          </cell>
          <cell r="E212">
            <v>39938.3</v>
          </cell>
          <cell r="F212" t="str">
            <v>CY</v>
          </cell>
          <cell r="G212" t="str">
            <v>N</v>
          </cell>
          <cell r="H212" t="str">
            <v>CONC CLASS IV, MASS, SUBSTRUCTURE</v>
          </cell>
        </row>
        <row r="213">
          <cell r="A213" t="str">
            <v>0400 7</v>
          </cell>
          <cell r="B213">
            <v>5</v>
          </cell>
          <cell r="C213">
            <v>4.38</v>
          </cell>
          <cell r="D213">
            <v>22044.64</v>
          </cell>
          <cell r="E213">
            <v>5028</v>
          </cell>
          <cell r="F213" t="str">
            <v>SY</v>
          </cell>
          <cell r="G213" t="str">
            <v>N</v>
          </cell>
          <cell r="H213" t="str">
            <v>BRIDGE DECK GROOVING, LESS THAN 8.5"</v>
          </cell>
        </row>
        <row r="214">
          <cell r="A214" t="str">
            <v>0400 8 22</v>
          </cell>
          <cell r="B214">
            <v>1</v>
          </cell>
          <cell r="C214">
            <v>2200</v>
          </cell>
          <cell r="D214">
            <v>3716020</v>
          </cell>
          <cell r="E214">
            <v>1689.1</v>
          </cell>
          <cell r="F214" t="str">
            <v>CY</v>
          </cell>
          <cell r="G214" t="str">
            <v>N</v>
          </cell>
          <cell r="H214" t="str">
            <v>CONC CLASS V,SUPER STRUCT CLOSURE JNT</v>
          </cell>
        </row>
        <row r="215">
          <cell r="A215" t="str">
            <v>0400 8 39</v>
          </cell>
          <cell r="B215">
            <v>1</v>
          </cell>
          <cell r="C215">
            <v>350</v>
          </cell>
          <cell r="D215">
            <v>20231995</v>
          </cell>
          <cell r="E215">
            <v>57805.7</v>
          </cell>
          <cell r="F215" t="str">
            <v>CY</v>
          </cell>
          <cell r="G215" t="str">
            <v>N</v>
          </cell>
          <cell r="H215" t="str">
            <v>CONC CLASS V,PRCST SEG SUPSTR</v>
          </cell>
        </row>
        <row r="216">
          <cell r="A216" t="str">
            <v>0400 9</v>
          </cell>
          <cell r="B216">
            <v>19</v>
          </cell>
          <cell r="C216">
            <v>4.38</v>
          </cell>
          <cell r="D216">
            <v>1124597.1</v>
          </cell>
          <cell r="E216">
            <v>257025</v>
          </cell>
          <cell r="F216" t="str">
            <v>SY</v>
          </cell>
          <cell r="G216" t="str">
            <v>N</v>
          </cell>
          <cell r="H216" t="str">
            <v>BRIDGE DECK GROOV &amp;PLANING, DECK 8.5"&amp;&gt;</v>
          </cell>
        </row>
        <row r="217">
          <cell r="A217" t="str">
            <v>0400 16 22</v>
          </cell>
          <cell r="B217">
            <v>1</v>
          </cell>
          <cell r="C217">
            <v>2400</v>
          </cell>
          <cell r="D217">
            <v>125040</v>
          </cell>
          <cell r="E217">
            <v>52.1</v>
          </cell>
          <cell r="F217" t="str">
            <v>CY</v>
          </cell>
          <cell r="G217" t="str">
            <v>N</v>
          </cell>
          <cell r="H217" t="str">
            <v>CONC CLASS VI, SUPSTR CLOSURE JOINT</v>
          </cell>
        </row>
        <row r="218">
          <cell r="A218" t="str">
            <v>0400 16 39</v>
          </cell>
          <cell r="B218">
            <v>1</v>
          </cell>
          <cell r="C218">
            <v>390</v>
          </cell>
          <cell r="D218">
            <v>8035287</v>
          </cell>
          <cell r="E218">
            <v>20603.3</v>
          </cell>
          <cell r="F218" t="str">
            <v>CY</v>
          </cell>
          <cell r="G218" t="str">
            <v>N</v>
          </cell>
          <cell r="H218" t="str">
            <v>CONC CLASS VI, PRECAST SEG SUPERST</v>
          </cell>
        </row>
        <row r="219">
          <cell r="A219" t="str">
            <v>0400 32</v>
          </cell>
          <cell r="B219">
            <v>4</v>
          </cell>
          <cell r="C219">
            <v>8273.61</v>
          </cell>
          <cell r="D219">
            <v>460840</v>
          </cell>
          <cell r="E219">
            <v>55.7</v>
          </cell>
          <cell r="F219" t="str">
            <v>CY</v>
          </cell>
          <cell r="G219" t="str">
            <v>N</v>
          </cell>
          <cell r="H219" t="str">
            <v>CONCRETE FOR JOINT REPAIR</v>
          </cell>
        </row>
        <row r="220">
          <cell r="A220" t="str">
            <v>0400 60 1</v>
          </cell>
          <cell r="B220">
            <v>1</v>
          </cell>
          <cell r="C220">
            <v>4602</v>
          </cell>
          <cell r="D220">
            <v>4602</v>
          </cell>
          <cell r="E220">
            <v>1</v>
          </cell>
          <cell r="F220" t="str">
            <v>LS</v>
          </cell>
          <cell r="G220" t="str">
            <v>N</v>
          </cell>
          <cell r="H220" t="str">
            <v>CATHODIC PROTECTION-ELECT WORK, AC POW</v>
          </cell>
        </row>
        <row r="221">
          <cell r="A221" t="str">
            <v>0400 60 3</v>
          </cell>
          <cell r="B221">
            <v>1</v>
          </cell>
          <cell r="C221">
            <v>161.11</v>
          </cell>
          <cell r="D221">
            <v>144999</v>
          </cell>
          <cell r="E221">
            <v>900</v>
          </cell>
          <cell r="F221" t="str">
            <v>LF</v>
          </cell>
          <cell r="G221" t="str">
            <v>N</v>
          </cell>
          <cell r="H221" t="str">
            <v>CATHODIC PROTECTION-ELECT WORK, CODUIT,</v>
          </cell>
        </row>
        <row r="222">
          <cell r="A222" t="str">
            <v>0400 60 4</v>
          </cell>
          <cell r="B222">
            <v>1</v>
          </cell>
          <cell r="C222">
            <v>45000</v>
          </cell>
          <cell r="D222">
            <v>45000</v>
          </cell>
          <cell r="E222">
            <v>1</v>
          </cell>
          <cell r="F222" t="str">
            <v>LS</v>
          </cell>
          <cell r="G222" t="str">
            <v>N</v>
          </cell>
          <cell r="H222" t="str">
            <v>CATHODIC PROTECTION-ELECT WORK, EQUIP,</v>
          </cell>
        </row>
        <row r="223">
          <cell r="A223" t="str">
            <v>0400 72</v>
          </cell>
          <cell r="B223">
            <v>1</v>
          </cell>
          <cell r="C223">
            <v>14.82</v>
          </cell>
          <cell r="D223">
            <v>357458.4</v>
          </cell>
          <cell r="E223">
            <v>24120</v>
          </cell>
          <cell r="F223" t="str">
            <v>SF</v>
          </cell>
          <cell r="G223" t="str">
            <v>N</v>
          </cell>
          <cell r="H223" t="str">
            <v>PRECAST BULKHEAD PANELS</v>
          </cell>
        </row>
        <row r="224">
          <cell r="A224" t="str">
            <v>0400 91</v>
          </cell>
          <cell r="B224">
            <v>1</v>
          </cell>
          <cell r="C224">
            <v>1540.67</v>
          </cell>
          <cell r="D224">
            <v>3081.34</v>
          </cell>
          <cell r="E224">
            <v>2</v>
          </cell>
          <cell r="F224" t="str">
            <v>EA</v>
          </cell>
          <cell r="G224" t="str">
            <v>N</v>
          </cell>
          <cell r="H224" t="str">
            <v>DEWATERING FOR SPREAD FOOTINGS</v>
          </cell>
        </row>
        <row r="225">
          <cell r="A225" t="str">
            <v>0400 95 3</v>
          </cell>
          <cell r="B225">
            <v>2</v>
          </cell>
          <cell r="C225">
            <v>73168.49</v>
          </cell>
          <cell r="D225">
            <v>658516.44</v>
          </cell>
          <cell r="E225">
            <v>9</v>
          </cell>
          <cell r="F225" t="str">
            <v>EA</v>
          </cell>
          <cell r="G225" t="str">
            <v>N</v>
          </cell>
          <cell r="H225" t="str">
            <v>COFFERDAM, SPECIAL</v>
          </cell>
        </row>
        <row r="226">
          <cell r="A226" t="str">
            <v>0400 97</v>
          </cell>
          <cell r="B226">
            <v>1</v>
          </cell>
          <cell r="C226">
            <v>49.38</v>
          </cell>
          <cell r="D226">
            <v>7999.56</v>
          </cell>
          <cell r="E226">
            <v>162</v>
          </cell>
          <cell r="F226" t="str">
            <v>SF</v>
          </cell>
          <cell r="G226" t="str">
            <v>N</v>
          </cell>
          <cell r="H226" t="str">
            <v>COATING CONCRETE SURFACES- REHAB</v>
          </cell>
        </row>
        <row r="227">
          <cell r="A227" t="str">
            <v>0400128</v>
          </cell>
          <cell r="B227">
            <v>1</v>
          </cell>
          <cell r="C227">
            <v>16.65</v>
          </cell>
          <cell r="D227">
            <v>275174.55</v>
          </cell>
          <cell r="E227">
            <v>16527</v>
          </cell>
          <cell r="F227" t="str">
            <v>LF</v>
          </cell>
          <cell r="G227" t="str">
            <v>N</v>
          </cell>
          <cell r="H227" t="str">
            <v>GRTNING PRCST DECK PNL, NON-SHRINK GRTN</v>
          </cell>
        </row>
        <row r="228">
          <cell r="A228" t="str">
            <v>0400136</v>
          </cell>
          <cell r="B228">
            <v>2</v>
          </cell>
          <cell r="C228">
            <v>29.53</v>
          </cell>
          <cell r="D228">
            <v>1059678.2</v>
          </cell>
          <cell r="E228">
            <v>35884</v>
          </cell>
          <cell r="F228" t="str">
            <v>SY</v>
          </cell>
          <cell r="G228" t="str">
            <v>N</v>
          </cell>
          <cell r="H228" t="str">
            <v>EPOXY CONCRETE OVERLAY- STRUCTURES REHAB</v>
          </cell>
        </row>
        <row r="229">
          <cell r="A229" t="str">
            <v>0400140 1</v>
          </cell>
          <cell r="B229">
            <v>4</v>
          </cell>
          <cell r="C229">
            <v>1339.99</v>
          </cell>
          <cell r="D229">
            <v>163478.2</v>
          </cell>
          <cell r="E229">
            <v>122</v>
          </cell>
          <cell r="F229" t="str">
            <v>EA</v>
          </cell>
          <cell r="G229" t="str">
            <v>N</v>
          </cell>
          <cell r="H229" t="str">
            <v>NEOPRENE PAD REPLACEMENT, BENT/PIER</v>
          </cell>
        </row>
        <row r="230">
          <cell r="A230" t="str">
            <v>0400140 2</v>
          </cell>
          <cell r="B230">
            <v>1</v>
          </cell>
          <cell r="C230">
            <v>1223.6</v>
          </cell>
          <cell r="D230">
            <v>9788.8</v>
          </cell>
          <cell r="E230">
            <v>8</v>
          </cell>
          <cell r="F230" t="str">
            <v>EA</v>
          </cell>
          <cell r="G230" t="str">
            <v>N</v>
          </cell>
          <cell r="H230" t="str">
            <v>NEOPRENE PAD REPLACEMENT, ABUTMENT</v>
          </cell>
        </row>
        <row r="231">
          <cell r="A231" t="str">
            <v>0400142 3</v>
          </cell>
          <cell r="B231">
            <v>2</v>
          </cell>
          <cell r="C231">
            <v>55.57</v>
          </cell>
          <cell r="D231">
            <v>285180</v>
          </cell>
          <cell r="E231">
            <v>5132</v>
          </cell>
          <cell r="F231" t="str">
            <v>SF</v>
          </cell>
          <cell r="G231" t="str">
            <v>N</v>
          </cell>
          <cell r="H231" t="str">
            <v>CATHODIC PROTECTION SYSTEM, ZINC ALUM SP</v>
          </cell>
        </row>
        <row r="232">
          <cell r="A232" t="str">
            <v>0400142 7</v>
          </cell>
          <cell r="B232">
            <v>1</v>
          </cell>
          <cell r="C232">
            <v>103</v>
          </cell>
          <cell r="D232">
            <v>378164.5</v>
          </cell>
          <cell r="E232">
            <v>3671.5</v>
          </cell>
          <cell r="F232" t="str">
            <v>SF</v>
          </cell>
          <cell r="G232" t="str">
            <v>N</v>
          </cell>
          <cell r="H232" t="str">
            <v>CATHODIC PROTECTION SYSTEM,TITANIUM MESH</v>
          </cell>
        </row>
        <row r="233">
          <cell r="A233" t="str">
            <v>0400143</v>
          </cell>
          <cell r="B233">
            <v>8</v>
          </cell>
          <cell r="C233">
            <v>1.04</v>
          </cell>
          <cell r="D233">
            <v>653714.8</v>
          </cell>
          <cell r="E233">
            <v>630434.4</v>
          </cell>
          <cell r="F233" t="str">
            <v>SF</v>
          </cell>
          <cell r="G233" t="str">
            <v>N</v>
          </cell>
          <cell r="H233" t="str">
            <v>CLEAN &amp; COAT CONCRETE SURF , CLASS 5</v>
          </cell>
        </row>
        <row r="234">
          <cell r="A234" t="str">
            <v>0400145</v>
          </cell>
          <cell r="B234">
            <v>1</v>
          </cell>
          <cell r="C234">
            <v>5.5</v>
          </cell>
          <cell r="D234">
            <v>1859</v>
          </cell>
          <cell r="E234">
            <v>338</v>
          </cell>
          <cell r="F234" t="str">
            <v>SF</v>
          </cell>
          <cell r="G234" t="str">
            <v>N</v>
          </cell>
          <cell r="H234" t="str">
            <v>CLEANING CONC SURFACE</v>
          </cell>
        </row>
        <row r="235">
          <cell r="A235" t="str">
            <v>0400147</v>
          </cell>
          <cell r="B235">
            <v>18</v>
          </cell>
          <cell r="C235">
            <v>577.25</v>
          </cell>
          <cell r="D235">
            <v>935318.92</v>
          </cell>
          <cell r="E235">
            <v>1620.3</v>
          </cell>
          <cell r="F235" t="str">
            <v>CF</v>
          </cell>
          <cell r="G235" t="str">
            <v>N</v>
          </cell>
          <cell r="H235" t="str">
            <v>COMPOSITE NEOPRENE PADS</v>
          </cell>
        </row>
        <row r="236">
          <cell r="A236" t="str">
            <v>0400153</v>
          </cell>
          <cell r="B236">
            <v>2</v>
          </cell>
          <cell r="C236">
            <v>117.93</v>
          </cell>
          <cell r="D236">
            <v>20755.8</v>
          </cell>
          <cell r="E236">
            <v>176</v>
          </cell>
          <cell r="F236" t="str">
            <v>CF</v>
          </cell>
          <cell r="G236" t="str">
            <v>N</v>
          </cell>
          <cell r="H236" t="str">
            <v>NON SHRINK GROUT, F&amp;I, MISCELLANEOUS- RE</v>
          </cell>
        </row>
        <row r="237">
          <cell r="A237" t="str">
            <v>0401 70 1</v>
          </cell>
          <cell r="B237">
            <v>5</v>
          </cell>
          <cell r="C237">
            <v>189.51</v>
          </cell>
          <cell r="D237">
            <v>234064.1</v>
          </cell>
          <cell r="E237">
            <v>1235.1</v>
          </cell>
          <cell r="F237" t="str">
            <v>CF</v>
          </cell>
          <cell r="G237" t="str">
            <v>N</v>
          </cell>
          <cell r="H237" t="str">
            <v>RESTORE SPALLED AREAS, EPOXY</v>
          </cell>
        </row>
        <row r="238">
          <cell r="A238" t="str">
            <v>0401 70 2</v>
          </cell>
          <cell r="B238">
            <v>2</v>
          </cell>
          <cell r="C238">
            <v>168.23</v>
          </cell>
          <cell r="D238">
            <v>473751.2</v>
          </cell>
          <cell r="E238">
            <v>2816.07</v>
          </cell>
          <cell r="F238" t="str">
            <v>CF</v>
          </cell>
          <cell r="G238" t="str">
            <v>N</v>
          </cell>
          <cell r="H238" t="str">
            <v>RESTORE SPALL AREA,LATX MOD MTR,STY-BUT</v>
          </cell>
        </row>
        <row r="239">
          <cell r="A239" t="str">
            <v>0401 70 3</v>
          </cell>
          <cell r="B239">
            <v>1</v>
          </cell>
          <cell r="C239">
            <v>619.96</v>
          </cell>
          <cell r="D239">
            <v>8059.48</v>
          </cell>
          <cell r="E239">
            <v>13</v>
          </cell>
          <cell r="F239" t="str">
            <v>CF</v>
          </cell>
          <cell r="G239" t="str">
            <v>N</v>
          </cell>
          <cell r="H239" t="str">
            <v>RESTORE SPALL AREA,LATX MOD MTR, ACRYLC</v>
          </cell>
        </row>
        <row r="240">
          <cell r="A240" t="str">
            <v>0401 70 4</v>
          </cell>
          <cell r="B240">
            <v>2</v>
          </cell>
          <cell r="C240">
            <v>5223.25</v>
          </cell>
          <cell r="D240">
            <v>171322.5</v>
          </cell>
          <cell r="E240">
            <v>32.8</v>
          </cell>
          <cell r="F240" t="str">
            <v>CF</v>
          </cell>
          <cell r="G240" t="str">
            <v>N</v>
          </cell>
          <cell r="H240" t="str">
            <v>RESTORE SPALLED AREAS,PORTLND CEM GROUT</v>
          </cell>
        </row>
        <row r="241">
          <cell r="A241" t="str">
            <v>0401 70 5</v>
          </cell>
          <cell r="B241">
            <v>1</v>
          </cell>
          <cell r="C241">
            <v>389</v>
          </cell>
          <cell r="D241">
            <v>9802.8</v>
          </cell>
          <cell r="E241">
            <v>25.2</v>
          </cell>
          <cell r="F241" t="str">
            <v>CF</v>
          </cell>
          <cell r="G241" t="str">
            <v>N</v>
          </cell>
          <cell r="H241" t="str">
            <v>RESTORE SPALL AREAS,CONTRACTORS OPTION</v>
          </cell>
        </row>
        <row r="242">
          <cell r="A242" t="str">
            <v>0405 70 2</v>
          </cell>
          <cell r="B242">
            <v>2</v>
          </cell>
          <cell r="C242">
            <v>400.48</v>
          </cell>
          <cell r="D242">
            <v>333600</v>
          </cell>
          <cell r="E242">
            <v>833</v>
          </cell>
          <cell r="F242" t="str">
            <v>CF</v>
          </cell>
          <cell r="G242" t="str">
            <v>N</v>
          </cell>
          <cell r="H242" t="str">
            <v>LATEX MOD PORTLAND CEMENT CONC, TYP III</v>
          </cell>
        </row>
        <row r="243">
          <cell r="A243" t="str">
            <v>0407 1 21</v>
          </cell>
          <cell r="B243">
            <v>1</v>
          </cell>
          <cell r="C243">
            <v>1400</v>
          </cell>
          <cell r="D243">
            <v>54600</v>
          </cell>
          <cell r="E243">
            <v>39</v>
          </cell>
          <cell r="F243" t="str">
            <v>LF</v>
          </cell>
          <cell r="G243" t="str">
            <v>N</v>
          </cell>
          <cell r="H243" t="str">
            <v>PRCST CON 3 SIDE BOX CUL,20-29',&lt;OR=10'H</v>
          </cell>
        </row>
        <row r="244">
          <cell r="A244" t="str">
            <v>0411 1</v>
          </cell>
          <cell r="B244">
            <v>7</v>
          </cell>
          <cell r="C244">
            <v>98.88</v>
          </cell>
          <cell r="D244">
            <v>57249.92</v>
          </cell>
          <cell r="E244">
            <v>579</v>
          </cell>
          <cell r="F244" t="str">
            <v>GA</v>
          </cell>
          <cell r="G244" t="str">
            <v>N</v>
          </cell>
          <cell r="H244" t="str">
            <v>EPOXY MATERIAL- STRUCTURES REHAB</v>
          </cell>
        </row>
        <row r="245">
          <cell r="A245" t="str">
            <v>0411 2</v>
          </cell>
          <cell r="B245">
            <v>7</v>
          </cell>
          <cell r="C245">
            <v>3.37</v>
          </cell>
          <cell r="D245">
            <v>108748.2</v>
          </cell>
          <cell r="E245">
            <v>32301.36</v>
          </cell>
          <cell r="F245" t="str">
            <v>LF</v>
          </cell>
          <cell r="G245" t="str">
            <v>N</v>
          </cell>
          <cell r="H245" t="str">
            <v>CRACKS INJECT &amp; SEAL- STRUCTURES REHAB</v>
          </cell>
        </row>
        <row r="246">
          <cell r="A246" t="str">
            <v>0415 1 1</v>
          </cell>
          <cell r="B246">
            <v>21</v>
          </cell>
          <cell r="C246">
            <v>0.73</v>
          </cell>
          <cell r="D246">
            <v>889877.19</v>
          </cell>
          <cell r="E246">
            <v>1219361</v>
          </cell>
          <cell r="F246" t="str">
            <v>LB</v>
          </cell>
          <cell r="G246" t="str">
            <v>N</v>
          </cell>
          <cell r="H246" t="str">
            <v>REINF STEEL- ROADWAY</v>
          </cell>
        </row>
        <row r="247">
          <cell r="A247" t="str">
            <v>0415 1 3</v>
          </cell>
          <cell r="B247">
            <v>10</v>
          </cell>
          <cell r="C247">
            <v>0.88</v>
          </cell>
          <cell r="D247">
            <v>237429.91</v>
          </cell>
          <cell r="E247">
            <v>271100</v>
          </cell>
          <cell r="F247" t="str">
            <v>LB</v>
          </cell>
          <cell r="G247" t="str">
            <v>N</v>
          </cell>
          <cell r="H247" t="str">
            <v>REINF STEEL- RETAINING WALL</v>
          </cell>
        </row>
        <row r="248">
          <cell r="A248" t="str">
            <v>0415 1 4</v>
          </cell>
          <cell r="B248">
            <v>32</v>
          </cell>
          <cell r="C248">
            <v>0.75</v>
          </cell>
          <cell r="D248">
            <v>18470900.98</v>
          </cell>
          <cell r="E248">
            <v>24670005</v>
          </cell>
          <cell r="F248" t="str">
            <v>LB</v>
          </cell>
          <cell r="G248" t="str">
            <v>N</v>
          </cell>
          <cell r="H248" t="str">
            <v>REINF STEEL- SUPERSTRUCTURE</v>
          </cell>
        </row>
        <row r="249">
          <cell r="A249" t="str">
            <v>0415 1 5</v>
          </cell>
          <cell r="B249">
            <v>32</v>
          </cell>
          <cell r="C249">
            <v>0.74</v>
          </cell>
          <cell r="D249">
            <v>9201589.8</v>
          </cell>
          <cell r="E249">
            <v>12448151</v>
          </cell>
          <cell r="F249" t="str">
            <v>LB</v>
          </cell>
          <cell r="G249" t="str">
            <v>N</v>
          </cell>
          <cell r="H249" t="str">
            <v>REINF STEEL- SUBSTRUCTURE</v>
          </cell>
        </row>
        <row r="250">
          <cell r="A250" t="str">
            <v>0415 1 6</v>
          </cell>
          <cell r="B250">
            <v>13</v>
          </cell>
          <cell r="C250">
            <v>0.29</v>
          </cell>
          <cell r="D250">
            <v>253986.35</v>
          </cell>
          <cell r="E250">
            <v>887401</v>
          </cell>
          <cell r="F250" t="str">
            <v>LB</v>
          </cell>
          <cell r="G250" t="str">
            <v>N</v>
          </cell>
          <cell r="H250" t="str">
            <v>REINF STEEL- MISCELLANEOUS</v>
          </cell>
        </row>
        <row r="251">
          <cell r="A251" t="str">
            <v>0415 1 8</v>
          </cell>
          <cell r="B251">
            <v>6</v>
          </cell>
          <cell r="C251">
            <v>0.76</v>
          </cell>
          <cell r="D251">
            <v>159233.9</v>
          </cell>
          <cell r="E251">
            <v>209195</v>
          </cell>
          <cell r="F251" t="str">
            <v>LB</v>
          </cell>
          <cell r="G251" t="str">
            <v>N</v>
          </cell>
          <cell r="H251" t="str">
            <v>REINF STEEL- BULKHEAD</v>
          </cell>
        </row>
        <row r="252">
          <cell r="A252" t="str">
            <v>0415 1 9</v>
          </cell>
          <cell r="B252">
            <v>27</v>
          </cell>
          <cell r="C252">
            <v>0.67</v>
          </cell>
          <cell r="D252">
            <v>990684.05</v>
          </cell>
          <cell r="E252">
            <v>1472335</v>
          </cell>
          <cell r="F252" t="str">
            <v>LB</v>
          </cell>
          <cell r="G252" t="str">
            <v>N</v>
          </cell>
          <cell r="H252" t="str">
            <v>REINF STEEL- APPROACH SLABS</v>
          </cell>
        </row>
        <row r="253">
          <cell r="A253" t="str">
            <v>0415 1 13</v>
          </cell>
          <cell r="B253">
            <v>1</v>
          </cell>
          <cell r="C253">
            <v>0.61</v>
          </cell>
          <cell r="D253">
            <v>86.62</v>
          </cell>
          <cell r="E253">
            <v>142</v>
          </cell>
          <cell r="F253" t="str">
            <v>LB</v>
          </cell>
          <cell r="G253" t="str">
            <v>N</v>
          </cell>
          <cell r="H253" t="str">
            <v>REINF STEEL- STEPS</v>
          </cell>
        </row>
        <row r="254">
          <cell r="A254" t="str">
            <v>0425 1201</v>
          </cell>
          <cell r="B254">
            <v>11</v>
          </cell>
          <cell r="C254">
            <v>3249.88</v>
          </cell>
          <cell r="D254">
            <v>68247.47</v>
          </cell>
          <cell r="E254">
            <v>21</v>
          </cell>
          <cell r="F254" t="str">
            <v>EA</v>
          </cell>
          <cell r="G254" t="str">
            <v>N</v>
          </cell>
          <cell r="H254" t="str">
            <v>INLETS, CURB, TYPE 9, &lt;10'</v>
          </cell>
        </row>
        <row r="255">
          <cell r="A255" t="str">
            <v>0425 1202</v>
          </cell>
          <cell r="B255">
            <v>1</v>
          </cell>
          <cell r="C255">
            <v>2925</v>
          </cell>
          <cell r="D255">
            <v>20475</v>
          </cell>
          <cell r="E255">
            <v>7</v>
          </cell>
          <cell r="F255" t="str">
            <v>EA</v>
          </cell>
          <cell r="G255" t="str">
            <v>N</v>
          </cell>
          <cell r="H255" t="str">
            <v>INLETS, CURB, TYPE 9, &gt;10'</v>
          </cell>
        </row>
        <row r="256">
          <cell r="A256" t="str">
            <v>0425 1203</v>
          </cell>
          <cell r="B256">
            <v>3</v>
          </cell>
          <cell r="C256">
            <v>3995.86</v>
          </cell>
          <cell r="D256">
            <v>11987.57</v>
          </cell>
          <cell r="E256">
            <v>3</v>
          </cell>
          <cell r="F256" t="str">
            <v>EA</v>
          </cell>
          <cell r="G256" t="str">
            <v>N</v>
          </cell>
          <cell r="H256" t="str">
            <v>INLETS, CURB, TYPE 9, J BOT, &lt;10'</v>
          </cell>
        </row>
        <row r="257">
          <cell r="A257" t="str">
            <v>0425 1311</v>
          </cell>
          <cell r="B257">
            <v>10</v>
          </cell>
          <cell r="C257">
            <v>4133.12</v>
          </cell>
          <cell r="D257">
            <v>504240.78</v>
          </cell>
          <cell r="E257">
            <v>122</v>
          </cell>
          <cell r="F257" t="str">
            <v>EA</v>
          </cell>
          <cell r="G257" t="str">
            <v>N</v>
          </cell>
          <cell r="H257" t="str">
            <v>INLETS, CURB, TYPE P-1, &lt;10'</v>
          </cell>
        </row>
        <row r="258">
          <cell r="A258" t="str">
            <v>0425 1312</v>
          </cell>
          <cell r="B258">
            <v>2</v>
          </cell>
          <cell r="C258">
            <v>5831.76</v>
          </cell>
          <cell r="D258">
            <v>40822.34</v>
          </cell>
          <cell r="E258">
            <v>7</v>
          </cell>
          <cell r="F258" t="str">
            <v>EA</v>
          </cell>
          <cell r="G258" t="str">
            <v>N</v>
          </cell>
          <cell r="H258" t="str">
            <v>INLETS, CURB TYPE P-1, &gt;10'</v>
          </cell>
        </row>
        <row r="259">
          <cell r="A259" t="str">
            <v>0425 1315</v>
          </cell>
          <cell r="B259">
            <v>3</v>
          </cell>
          <cell r="C259">
            <v>3327.22</v>
          </cell>
          <cell r="D259">
            <v>13308.86</v>
          </cell>
          <cell r="E259">
            <v>4</v>
          </cell>
          <cell r="F259" t="str">
            <v>EA</v>
          </cell>
          <cell r="G259" t="str">
            <v>N</v>
          </cell>
          <cell r="H259" t="str">
            <v>INLETS, CURB TYPE P-1, PARTIAL</v>
          </cell>
        </row>
        <row r="260">
          <cell r="A260" t="str">
            <v>0425 1321</v>
          </cell>
          <cell r="B260">
            <v>8</v>
          </cell>
          <cell r="C260">
            <v>4164.25</v>
          </cell>
          <cell r="D260">
            <v>162405.86</v>
          </cell>
          <cell r="E260">
            <v>39</v>
          </cell>
          <cell r="F260" t="str">
            <v>EA</v>
          </cell>
          <cell r="G260" t="str">
            <v>N</v>
          </cell>
          <cell r="H260" t="str">
            <v>INLETS, CURB, TYPE P-2, &lt;10'</v>
          </cell>
        </row>
        <row r="261">
          <cell r="A261" t="str">
            <v>0425 1322</v>
          </cell>
          <cell r="B261">
            <v>2</v>
          </cell>
          <cell r="C261">
            <v>6233.4</v>
          </cell>
          <cell r="D261">
            <v>37400.39</v>
          </cell>
          <cell r="E261">
            <v>6</v>
          </cell>
          <cell r="F261" t="str">
            <v>EA</v>
          </cell>
          <cell r="G261" t="str">
            <v>N</v>
          </cell>
          <cell r="H261" t="str">
            <v>INLETS, CURB, TYPE P-2, &gt;10'</v>
          </cell>
        </row>
        <row r="262">
          <cell r="A262" t="str">
            <v>0425 1331</v>
          </cell>
          <cell r="B262">
            <v>6</v>
          </cell>
          <cell r="C262">
            <v>4457.54</v>
          </cell>
          <cell r="D262">
            <v>285282.25</v>
          </cell>
          <cell r="E262">
            <v>64</v>
          </cell>
          <cell r="F262" t="str">
            <v>EA</v>
          </cell>
          <cell r="G262" t="str">
            <v>N</v>
          </cell>
          <cell r="H262" t="str">
            <v>INLETS, CURB, TYPE P-3, &lt;10'</v>
          </cell>
        </row>
        <row r="263">
          <cell r="A263" t="str">
            <v>0425 1332</v>
          </cell>
          <cell r="B263">
            <v>1</v>
          </cell>
          <cell r="C263">
            <v>4195</v>
          </cell>
          <cell r="D263">
            <v>96485</v>
          </cell>
          <cell r="E263">
            <v>23</v>
          </cell>
          <cell r="F263" t="str">
            <v>EA</v>
          </cell>
          <cell r="G263" t="str">
            <v>N</v>
          </cell>
          <cell r="H263" t="str">
            <v>INLETS, CURB, TYPE P-3, &gt;10'</v>
          </cell>
        </row>
        <row r="264">
          <cell r="A264" t="str">
            <v>0425 1335</v>
          </cell>
          <cell r="B264">
            <v>2</v>
          </cell>
          <cell r="C264">
            <v>3126.67</v>
          </cell>
          <cell r="D264">
            <v>18760</v>
          </cell>
          <cell r="E264">
            <v>6</v>
          </cell>
          <cell r="F264" t="str">
            <v>EA</v>
          </cell>
          <cell r="G264" t="str">
            <v>N</v>
          </cell>
          <cell r="H264" t="str">
            <v>INLETS, CURB, TYPE P-3, PARTIAL</v>
          </cell>
        </row>
        <row r="265">
          <cell r="A265" t="str">
            <v>0425 1341</v>
          </cell>
          <cell r="B265">
            <v>8</v>
          </cell>
          <cell r="C265">
            <v>3760.33</v>
          </cell>
          <cell r="D265">
            <v>52644.67</v>
          </cell>
          <cell r="E265">
            <v>14</v>
          </cell>
          <cell r="F265" t="str">
            <v>EA</v>
          </cell>
          <cell r="G265" t="str">
            <v>N</v>
          </cell>
          <cell r="H265" t="str">
            <v>INLETS, CURB, TYPE P-4, &lt;10'</v>
          </cell>
        </row>
        <row r="266">
          <cell r="A266" t="str">
            <v>0425 1342</v>
          </cell>
          <cell r="B266">
            <v>2</v>
          </cell>
          <cell r="C266">
            <v>4938.33</v>
          </cell>
          <cell r="D266">
            <v>29630</v>
          </cell>
          <cell r="E266">
            <v>6</v>
          </cell>
          <cell r="F266" t="str">
            <v>EA</v>
          </cell>
          <cell r="G266" t="str">
            <v>N</v>
          </cell>
          <cell r="H266" t="str">
            <v>INLETS, CURB, TYPE P-4, &gt;10'</v>
          </cell>
        </row>
        <row r="267">
          <cell r="A267" t="str">
            <v>0425 1345</v>
          </cell>
          <cell r="B267">
            <v>4</v>
          </cell>
          <cell r="C267">
            <v>3529.73</v>
          </cell>
          <cell r="D267">
            <v>49416.18</v>
          </cell>
          <cell r="E267">
            <v>14</v>
          </cell>
          <cell r="F267" t="str">
            <v>EA</v>
          </cell>
          <cell r="G267" t="str">
            <v>N</v>
          </cell>
          <cell r="H267" t="str">
            <v>INLETS, CURB, TYPE P-4, PARTIAL</v>
          </cell>
        </row>
        <row r="268">
          <cell r="A268" t="str">
            <v>0425 1351</v>
          </cell>
          <cell r="B268">
            <v>30</v>
          </cell>
          <cell r="C268">
            <v>3408.75</v>
          </cell>
          <cell r="D268">
            <v>2331583.53</v>
          </cell>
          <cell r="E268">
            <v>684</v>
          </cell>
          <cell r="F268" t="str">
            <v>EA</v>
          </cell>
          <cell r="G268" t="str">
            <v>N</v>
          </cell>
          <cell r="H268" t="str">
            <v>INLETS, CURB, TYPE P-5, &lt;10'</v>
          </cell>
        </row>
        <row r="269">
          <cell r="A269" t="str">
            <v>0425 1352</v>
          </cell>
          <cell r="B269">
            <v>5</v>
          </cell>
          <cell r="C269">
            <v>3833.99</v>
          </cell>
          <cell r="D269">
            <v>249209.6</v>
          </cell>
          <cell r="E269">
            <v>65</v>
          </cell>
          <cell r="F269" t="str">
            <v>EA</v>
          </cell>
          <cell r="G269" t="str">
            <v>N</v>
          </cell>
          <cell r="H269" t="str">
            <v>INLETS, CURB, TYPE P-5, &gt;10'</v>
          </cell>
        </row>
        <row r="270">
          <cell r="A270" t="str">
            <v>0425 1355</v>
          </cell>
          <cell r="B270">
            <v>10</v>
          </cell>
          <cell r="C270">
            <v>2736.76</v>
          </cell>
          <cell r="D270">
            <v>46524.98</v>
          </cell>
          <cell r="E270">
            <v>17</v>
          </cell>
          <cell r="F270" t="str">
            <v>EA</v>
          </cell>
          <cell r="G270" t="str">
            <v>N</v>
          </cell>
          <cell r="H270" t="str">
            <v>INLETS, CURB, TYPE P-5, PARTIAL</v>
          </cell>
        </row>
        <row r="271">
          <cell r="A271" t="str">
            <v>0425 1359</v>
          </cell>
          <cell r="B271">
            <v>2</v>
          </cell>
          <cell r="C271">
            <v>2284</v>
          </cell>
          <cell r="D271">
            <v>6852</v>
          </cell>
          <cell r="E271">
            <v>3</v>
          </cell>
          <cell r="F271" t="str">
            <v>EA</v>
          </cell>
          <cell r="G271" t="str">
            <v>N</v>
          </cell>
          <cell r="H271" t="str">
            <v>INLETS, CURB, TYPE P-5, MODIFY</v>
          </cell>
        </row>
        <row r="272">
          <cell r="A272" t="str">
            <v>0425 1361</v>
          </cell>
          <cell r="B272">
            <v>25</v>
          </cell>
          <cell r="C272">
            <v>3272.99</v>
          </cell>
          <cell r="D272">
            <v>657870.11</v>
          </cell>
          <cell r="E272">
            <v>201</v>
          </cell>
          <cell r="F272" t="str">
            <v>EA</v>
          </cell>
          <cell r="G272" t="str">
            <v>N</v>
          </cell>
          <cell r="H272" t="str">
            <v>INLETS, CURB, TYPE P-6, &lt;10'</v>
          </cell>
        </row>
        <row r="273">
          <cell r="A273" t="str">
            <v>0425 1362</v>
          </cell>
          <cell r="B273">
            <v>2</v>
          </cell>
          <cell r="C273">
            <v>4133.01</v>
          </cell>
          <cell r="D273">
            <v>24798.08</v>
          </cell>
          <cell r="E273">
            <v>6</v>
          </cell>
          <cell r="F273" t="str">
            <v>EA</v>
          </cell>
          <cell r="G273" t="str">
            <v>N</v>
          </cell>
          <cell r="H273" t="str">
            <v>INLETS, CURB, TYPE P-6, &gt;10'</v>
          </cell>
        </row>
        <row r="274">
          <cell r="A274" t="str">
            <v>0425 1365</v>
          </cell>
          <cell r="B274">
            <v>5</v>
          </cell>
          <cell r="C274">
            <v>2696.23</v>
          </cell>
          <cell r="D274">
            <v>21569.8</v>
          </cell>
          <cell r="E274">
            <v>8</v>
          </cell>
          <cell r="F274" t="str">
            <v>EA</v>
          </cell>
          <cell r="G274" t="str">
            <v>N</v>
          </cell>
          <cell r="H274" t="str">
            <v>INLETS, CURB, TYPE P-6, PARTIAL</v>
          </cell>
        </row>
        <row r="275">
          <cell r="A275" t="str">
            <v>0425 1411</v>
          </cell>
          <cell r="B275">
            <v>4</v>
          </cell>
          <cell r="C275">
            <v>5842.25</v>
          </cell>
          <cell r="D275">
            <v>23369</v>
          </cell>
          <cell r="E275">
            <v>4</v>
          </cell>
          <cell r="F275" t="str">
            <v>EA</v>
          </cell>
          <cell r="G275" t="str">
            <v>N</v>
          </cell>
          <cell r="H275" t="str">
            <v>INLETS, CURB TYPE J-1, &lt;10'</v>
          </cell>
        </row>
        <row r="276">
          <cell r="A276" t="str">
            <v>0425 1412</v>
          </cell>
          <cell r="B276">
            <v>2</v>
          </cell>
          <cell r="C276">
            <v>5467.31</v>
          </cell>
          <cell r="D276">
            <v>43738.5</v>
          </cell>
          <cell r="E276">
            <v>8</v>
          </cell>
          <cell r="F276" t="str">
            <v>EA</v>
          </cell>
          <cell r="G276" t="str">
            <v>N</v>
          </cell>
          <cell r="H276" t="str">
            <v>INLETS, CURB, TYPE J-1, &gt;10'</v>
          </cell>
        </row>
        <row r="277">
          <cell r="A277" t="str">
            <v>0425 1421</v>
          </cell>
          <cell r="B277">
            <v>2</v>
          </cell>
          <cell r="C277">
            <v>5039.29</v>
          </cell>
          <cell r="D277">
            <v>35275</v>
          </cell>
          <cell r="E277">
            <v>7</v>
          </cell>
          <cell r="F277" t="str">
            <v>EA</v>
          </cell>
          <cell r="G277" t="str">
            <v>N</v>
          </cell>
          <cell r="H277" t="str">
            <v>INLETS, CURB, TYPE J-2, &lt;10'</v>
          </cell>
        </row>
        <row r="278">
          <cell r="A278" t="str">
            <v>0425 1422</v>
          </cell>
          <cell r="B278">
            <v>2</v>
          </cell>
          <cell r="C278">
            <v>5491.67</v>
          </cell>
          <cell r="D278">
            <v>16475</v>
          </cell>
          <cell r="E278">
            <v>3</v>
          </cell>
          <cell r="F278" t="str">
            <v>EA</v>
          </cell>
          <cell r="G278" t="str">
            <v>N</v>
          </cell>
          <cell r="H278" t="str">
            <v>INLETS, CURB, TYPE J-2, &gt;10'</v>
          </cell>
        </row>
        <row r="279">
          <cell r="A279" t="str">
            <v>0425 1425</v>
          </cell>
          <cell r="B279">
            <v>1</v>
          </cell>
          <cell r="C279">
            <v>2000</v>
          </cell>
          <cell r="D279">
            <v>4000</v>
          </cell>
          <cell r="E279">
            <v>2</v>
          </cell>
          <cell r="F279" t="str">
            <v>EA</v>
          </cell>
          <cell r="G279" t="str">
            <v>N</v>
          </cell>
          <cell r="H279" t="str">
            <v>INLETS, CURB, TYPE J-2, PARTIAL</v>
          </cell>
        </row>
        <row r="280">
          <cell r="A280" t="str">
            <v>0425 1431</v>
          </cell>
          <cell r="B280">
            <v>2</v>
          </cell>
          <cell r="C280">
            <v>7100</v>
          </cell>
          <cell r="D280">
            <v>21300</v>
          </cell>
          <cell r="E280">
            <v>3</v>
          </cell>
          <cell r="F280" t="str">
            <v>EA</v>
          </cell>
          <cell r="G280" t="str">
            <v>N</v>
          </cell>
          <cell r="H280" t="str">
            <v>INLETS, CURB, TYPE J-3, &lt;10'</v>
          </cell>
        </row>
        <row r="281">
          <cell r="A281" t="str">
            <v>0425 1432</v>
          </cell>
          <cell r="B281">
            <v>1</v>
          </cell>
          <cell r="C281">
            <v>13616.38</v>
          </cell>
          <cell r="D281">
            <v>13616.38</v>
          </cell>
          <cell r="E281">
            <v>1</v>
          </cell>
          <cell r="F281" t="str">
            <v>EA</v>
          </cell>
          <cell r="G281" t="str">
            <v>N</v>
          </cell>
          <cell r="H281" t="str">
            <v>INLETS, CURB, TYPE J-3, &gt;10'</v>
          </cell>
        </row>
        <row r="282">
          <cell r="A282" t="str">
            <v>0425 1441</v>
          </cell>
          <cell r="B282">
            <v>2</v>
          </cell>
          <cell r="C282">
            <v>6830.4</v>
          </cell>
          <cell r="D282">
            <v>27321.6</v>
          </cell>
          <cell r="E282">
            <v>4</v>
          </cell>
          <cell r="F282" t="str">
            <v>EA</v>
          </cell>
          <cell r="G282" t="str">
            <v>N</v>
          </cell>
          <cell r="H282" t="str">
            <v>INLETS, CURB, TYPE J-4, &lt;10'</v>
          </cell>
        </row>
        <row r="283">
          <cell r="A283" t="str">
            <v>0425 1451</v>
          </cell>
          <cell r="B283">
            <v>19</v>
          </cell>
          <cell r="C283">
            <v>4660.96</v>
          </cell>
          <cell r="D283">
            <v>494061.55</v>
          </cell>
          <cell r="E283">
            <v>106</v>
          </cell>
          <cell r="F283" t="str">
            <v>EA</v>
          </cell>
          <cell r="G283" t="str">
            <v>N</v>
          </cell>
          <cell r="H283" t="str">
            <v>INLETS, CURB, TYPE J-5, &lt;10'</v>
          </cell>
        </row>
        <row r="284">
          <cell r="A284" t="str">
            <v>0425 1452</v>
          </cell>
          <cell r="B284">
            <v>9</v>
          </cell>
          <cell r="C284">
            <v>4416.91</v>
          </cell>
          <cell r="D284">
            <v>145758.08</v>
          </cell>
          <cell r="E284">
            <v>33</v>
          </cell>
          <cell r="F284" t="str">
            <v>EA</v>
          </cell>
          <cell r="G284" t="str">
            <v>N</v>
          </cell>
          <cell r="H284" t="str">
            <v>INLETS, CURB, TYPE J-5, &gt;10'</v>
          </cell>
        </row>
        <row r="285">
          <cell r="A285" t="str">
            <v>0425 1455</v>
          </cell>
          <cell r="B285">
            <v>1</v>
          </cell>
          <cell r="C285">
            <v>2600</v>
          </cell>
          <cell r="D285">
            <v>2600</v>
          </cell>
          <cell r="E285">
            <v>1</v>
          </cell>
          <cell r="F285" t="str">
            <v>EA</v>
          </cell>
          <cell r="G285" t="str">
            <v>N</v>
          </cell>
          <cell r="H285" t="str">
            <v>INLETS, CURB, TYPE J-5, PARTIAL</v>
          </cell>
        </row>
        <row r="286">
          <cell r="A286" t="str">
            <v>0425 1459</v>
          </cell>
          <cell r="B286">
            <v>1</v>
          </cell>
          <cell r="C286">
            <v>5500</v>
          </cell>
          <cell r="D286">
            <v>5500</v>
          </cell>
          <cell r="E286">
            <v>1</v>
          </cell>
          <cell r="F286" t="str">
            <v>EA</v>
          </cell>
          <cell r="G286" t="str">
            <v>N</v>
          </cell>
          <cell r="H286" t="str">
            <v>INLETS, CURB, TYPE J-5, MODIFY</v>
          </cell>
        </row>
        <row r="287">
          <cell r="A287" t="str">
            <v>0425 1461</v>
          </cell>
          <cell r="B287">
            <v>11</v>
          </cell>
          <cell r="C287">
            <v>4634.39</v>
          </cell>
          <cell r="D287">
            <v>152934.78</v>
          </cell>
          <cell r="E287">
            <v>33</v>
          </cell>
          <cell r="F287" t="str">
            <v>EA</v>
          </cell>
          <cell r="G287" t="str">
            <v>N</v>
          </cell>
          <cell r="H287" t="str">
            <v>INLETS, CURB, TYPE J-6, &lt;10'</v>
          </cell>
        </row>
        <row r="288">
          <cell r="A288" t="str">
            <v>0425 1462</v>
          </cell>
          <cell r="B288">
            <v>2</v>
          </cell>
          <cell r="C288">
            <v>4333.52</v>
          </cell>
          <cell r="D288">
            <v>8667.05</v>
          </cell>
          <cell r="E288">
            <v>2</v>
          </cell>
          <cell r="F288" t="str">
            <v>EA</v>
          </cell>
          <cell r="G288" t="str">
            <v>N</v>
          </cell>
          <cell r="H288" t="str">
            <v>INLETS, CURB, TYPE J-6, &gt;10'</v>
          </cell>
        </row>
        <row r="289">
          <cell r="A289" t="str">
            <v>0425 1465</v>
          </cell>
          <cell r="B289">
            <v>2</v>
          </cell>
          <cell r="C289">
            <v>2937.5</v>
          </cell>
          <cell r="D289">
            <v>11750</v>
          </cell>
          <cell r="E289">
            <v>4</v>
          </cell>
          <cell r="F289" t="str">
            <v>EA</v>
          </cell>
          <cell r="G289" t="str">
            <v>N</v>
          </cell>
          <cell r="H289" t="str">
            <v>INLETS, CURB, TYPE J-6, PARTIAL</v>
          </cell>
        </row>
        <row r="290">
          <cell r="A290" t="str">
            <v>0425 1471</v>
          </cell>
          <cell r="B290">
            <v>4</v>
          </cell>
          <cell r="C290">
            <v>3650.19</v>
          </cell>
          <cell r="D290">
            <v>51102.65</v>
          </cell>
          <cell r="E290">
            <v>14</v>
          </cell>
          <cell r="F290" t="str">
            <v>EA</v>
          </cell>
          <cell r="G290" t="str">
            <v>N</v>
          </cell>
          <cell r="H290" t="str">
            <v>INLETS, CURB, TYPE 7, &lt;10'</v>
          </cell>
        </row>
        <row r="291">
          <cell r="A291" t="str">
            <v>0425 1481</v>
          </cell>
          <cell r="B291">
            <v>5</v>
          </cell>
          <cell r="C291">
            <v>3542.8</v>
          </cell>
          <cell r="D291">
            <v>67313.19</v>
          </cell>
          <cell r="E291">
            <v>19</v>
          </cell>
          <cell r="F291" t="str">
            <v>EA</v>
          </cell>
          <cell r="G291" t="str">
            <v>N</v>
          </cell>
          <cell r="H291" t="str">
            <v>INLETS, CURB, TYPE 8, &lt;10'</v>
          </cell>
        </row>
        <row r="292">
          <cell r="A292" t="str">
            <v>0425 1483</v>
          </cell>
          <cell r="B292">
            <v>1</v>
          </cell>
          <cell r="C292">
            <v>8000</v>
          </cell>
          <cell r="D292">
            <v>40000</v>
          </cell>
          <cell r="E292">
            <v>5</v>
          </cell>
          <cell r="F292" t="str">
            <v>EA</v>
          </cell>
          <cell r="G292" t="str">
            <v>N</v>
          </cell>
          <cell r="H292" t="str">
            <v>INLETS, CURB, TYPE 8, J BOT , &lt;10'</v>
          </cell>
        </row>
        <row r="293">
          <cell r="A293" t="str">
            <v>0425 1501</v>
          </cell>
          <cell r="B293">
            <v>3</v>
          </cell>
          <cell r="C293">
            <v>3600</v>
          </cell>
          <cell r="D293">
            <v>14400</v>
          </cell>
          <cell r="E293">
            <v>4</v>
          </cell>
          <cell r="F293" t="str">
            <v>EA</v>
          </cell>
          <cell r="G293" t="str">
            <v>N</v>
          </cell>
          <cell r="H293" t="str">
            <v>INLETS, DT BOT, TYPE A, &lt;10'</v>
          </cell>
        </row>
        <row r="294">
          <cell r="A294" t="str">
            <v>0425 1505</v>
          </cell>
          <cell r="B294">
            <v>1</v>
          </cell>
          <cell r="C294">
            <v>2100</v>
          </cell>
          <cell r="D294">
            <v>2100</v>
          </cell>
          <cell r="E294">
            <v>1</v>
          </cell>
          <cell r="F294" t="str">
            <v>EA</v>
          </cell>
          <cell r="G294" t="str">
            <v>N</v>
          </cell>
          <cell r="H294" t="str">
            <v>INLETS, DT BOT, TYPE A, PARTIAL</v>
          </cell>
        </row>
        <row r="295">
          <cell r="A295" t="str">
            <v>0425 1511</v>
          </cell>
          <cell r="B295">
            <v>5</v>
          </cell>
          <cell r="C295">
            <v>3523.18</v>
          </cell>
          <cell r="D295">
            <v>116264.92</v>
          </cell>
          <cell r="E295">
            <v>33</v>
          </cell>
          <cell r="F295" t="str">
            <v>EA</v>
          </cell>
          <cell r="G295" t="str">
            <v>N</v>
          </cell>
          <cell r="H295" t="str">
            <v>INLETS, DT BOT, TYPE B, &lt;10'</v>
          </cell>
        </row>
        <row r="296">
          <cell r="A296" t="str">
            <v>0425 1513</v>
          </cell>
          <cell r="B296">
            <v>1</v>
          </cell>
          <cell r="C296">
            <v>5100</v>
          </cell>
          <cell r="D296">
            <v>10200</v>
          </cell>
          <cell r="E296">
            <v>2</v>
          </cell>
          <cell r="F296" t="str">
            <v>EA</v>
          </cell>
          <cell r="G296" t="str">
            <v>N</v>
          </cell>
          <cell r="H296" t="str">
            <v>INLETS, DT BOT, TYPE B, J BOT,&lt;10'</v>
          </cell>
        </row>
        <row r="297">
          <cell r="A297" t="str">
            <v>0425 1514</v>
          </cell>
          <cell r="B297">
            <v>2</v>
          </cell>
          <cell r="C297">
            <v>6666.67</v>
          </cell>
          <cell r="D297">
            <v>20000</v>
          </cell>
          <cell r="E297">
            <v>3</v>
          </cell>
          <cell r="F297" t="str">
            <v>EA</v>
          </cell>
          <cell r="G297" t="str">
            <v>N</v>
          </cell>
          <cell r="H297" t="str">
            <v>INLETS, DT BOT, TYPE B, J BOT, &gt;10'</v>
          </cell>
        </row>
        <row r="298">
          <cell r="A298" t="str">
            <v>0425 1515</v>
          </cell>
          <cell r="B298">
            <v>1</v>
          </cell>
          <cell r="C298">
            <v>1745.66</v>
          </cell>
          <cell r="D298">
            <v>1745.66</v>
          </cell>
          <cell r="E298">
            <v>1</v>
          </cell>
          <cell r="F298" t="str">
            <v>EA</v>
          </cell>
          <cell r="G298" t="str">
            <v>N</v>
          </cell>
          <cell r="H298" t="str">
            <v>INLETS, DT BOT, TYPE B, PARTIAL</v>
          </cell>
        </row>
        <row r="299">
          <cell r="A299" t="str">
            <v>0425 1521</v>
          </cell>
          <cell r="B299">
            <v>31</v>
          </cell>
          <cell r="C299">
            <v>2211.61</v>
          </cell>
          <cell r="D299">
            <v>462225.9</v>
          </cell>
          <cell r="E299">
            <v>209</v>
          </cell>
          <cell r="F299" t="str">
            <v>EA</v>
          </cell>
          <cell r="G299" t="str">
            <v>N</v>
          </cell>
          <cell r="H299" t="str">
            <v>INLETS, DT BOT, TYPE C, &lt;10'</v>
          </cell>
        </row>
        <row r="300">
          <cell r="A300" t="str">
            <v>0425 1522</v>
          </cell>
          <cell r="B300">
            <v>2</v>
          </cell>
          <cell r="C300">
            <v>2062.6</v>
          </cell>
          <cell r="D300">
            <v>4125.2</v>
          </cell>
          <cell r="E300">
            <v>2</v>
          </cell>
          <cell r="F300" t="str">
            <v>EA</v>
          </cell>
          <cell r="G300" t="str">
            <v>N</v>
          </cell>
          <cell r="H300" t="str">
            <v>INLETS, DT BOT, TYPE C, &gt;10'</v>
          </cell>
        </row>
        <row r="301">
          <cell r="A301" t="str">
            <v>0425 1523</v>
          </cell>
          <cell r="B301">
            <v>5</v>
          </cell>
          <cell r="C301">
            <v>3922.28</v>
          </cell>
          <cell r="D301">
            <v>27455.95</v>
          </cell>
          <cell r="E301">
            <v>7</v>
          </cell>
          <cell r="F301" t="str">
            <v>EA</v>
          </cell>
          <cell r="G301" t="str">
            <v>N</v>
          </cell>
          <cell r="H301" t="str">
            <v>INLETS, DT BOT, TYPE C,J BOT,&lt;10'</v>
          </cell>
        </row>
        <row r="302">
          <cell r="A302" t="str">
            <v>0425 1524</v>
          </cell>
          <cell r="B302">
            <v>1</v>
          </cell>
          <cell r="C302">
            <v>3846.88</v>
          </cell>
          <cell r="D302">
            <v>3846.88</v>
          </cell>
          <cell r="E302">
            <v>1</v>
          </cell>
          <cell r="F302" t="str">
            <v>EA</v>
          </cell>
          <cell r="G302" t="str">
            <v>N</v>
          </cell>
          <cell r="H302" t="str">
            <v>INLETS, DT BOT, TYPE C, J BOT, &gt;10'</v>
          </cell>
        </row>
        <row r="303">
          <cell r="A303" t="str">
            <v>0425 1525</v>
          </cell>
          <cell r="B303">
            <v>5</v>
          </cell>
          <cell r="C303">
            <v>1987.5</v>
          </cell>
          <cell r="D303">
            <v>19875</v>
          </cell>
          <cell r="E303">
            <v>10</v>
          </cell>
          <cell r="F303" t="str">
            <v>EA</v>
          </cell>
          <cell r="G303" t="str">
            <v>N</v>
          </cell>
          <cell r="H303" t="str">
            <v>INLETS, DT BOT, TYPE C, PARTIAL</v>
          </cell>
        </row>
        <row r="304">
          <cell r="A304" t="str">
            <v>0425 1529</v>
          </cell>
          <cell r="B304">
            <v>3</v>
          </cell>
          <cell r="C304">
            <v>5670</v>
          </cell>
          <cell r="D304">
            <v>28350</v>
          </cell>
          <cell r="E304">
            <v>5</v>
          </cell>
          <cell r="F304" t="str">
            <v>EA</v>
          </cell>
          <cell r="G304" t="str">
            <v>N</v>
          </cell>
          <cell r="H304" t="str">
            <v>INLETS, DT BOT, TYPE C, MODIFY</v>
          </cell>
        </row>
        <row r="305">
          <cell r="A305" t="str">
            <v>0425 1531</v>
          </cell>
          <cell r="B305">
            <v>7</v>
          </cell>
          <cell r="C305">
            <v>2526.67</v>
          </cell>
          <cell r="D305">
            <v>227400.1</v>
          </cell>
          <cell r="E305">
            <v>90</v>
          </cell>
          <cell r="F305" t="str">
            <v>EA</v>
          </cell>
          <cell r="G305" t="str">
            <v>N</v>
          </cell>
          <cell r="H305" t="str">
            <v>INLETS, DT BOT, TYPE C, MOD, &lt;10'</v>
          </cell>
        </row>
        <row r="306">
          <cell r="A306" t="str">
            <v>0425 1533</v>
          </cell>
          <cell r="B306">
            <v>2</v>
          </cell>
          <cell r="C306">
            <v>5300</v>
          </cell>
          <cell r="D306">
            <v>26500</v>
          </cell>
          <cell r="E306">
            <v>5</v>
          </cell>
          <cell r="F306" t="str">
            <v>EA</v>
          </cell>
          <cell r="G306" t="str">
            <v>N</v>
          </cell>
          <cell r="H306" t="str">
            <v>INLETS, DT BOT, TYPE C, MOD, J BOT, &lt;10'</v>
          </cell>
        </row>
        <row r="307">
          <cell r="A307" t="str">
            <v>0425 1541</v>
          </cell>
          <cell r="B307">
            <v>27</v>
          </cell>
          <cell r="C307">
            <v>2534.78</v>
          </cell>
          <cell r="D307">
            <v>395426.23</v>
          </cell>
          <cell r="E307">
            <v>156</v>
          </cell>
          <cell r="F307" t="str">
            <v>EA</v>
          </cell>
          <cell r="G307" t="str">
            <v>N</v>
          </cell>
          <cell r="H307" t="str">
            <v>INLETS, DT BOT, TYPE D, &lt;10'</v>
          </cell>
        </row>
        <row r="308">
          <cell r="A308" t="str">
            <v>0425 1542</v>
          </cell>
          <cell r="B308">
            <v>1</v>
          </cell>
          <cell r="C308">
            <v>3060</v>
          </cell>
          <cell r="D308">
            <v>3060</v>
          </cell>
          <cell r="E308">
            <v>1</v>
          </cell>
          <cell r="F308" t="str">
            <v>EA</v>
          </cell>
          <cell r="G308" t="str">
            <v>N</v>
          </cell>
          <cell r="H308" t="str">
            <v>INLETS, DT BOT, TYPE D, &gt;10'</v>
          </cell>
        </row>
        <row r="309">
          <cell r="A309" t="str">
            <v>0425 1543</v>
          </cell>
          <cell r="B309">
            <v>7</v>
          </cell>
          <cell r="C309">
            <v>3704.89</v>
          </cell>
          <cell r="D309">
            <v>85212.58</v>
          </cell>
          <cell r="E309">
            <v>23</v>
          </cell>
          <cell r="F309" t="str">
            <v>EA</v>
          </cell>
          <cell r="G309" t="str">
            <v>N</v>
          </cell>
          <cell r="H309" t="str">
            <v>INLETS, DT BOT,TYPE D, J BOT, &lt;10'</v>
          </cell>
        </row>
        <row r="310">
          <cell r="A310" t="str">
            <v>0425 1544</v>
          </cell>
          <cell r="B310">
            <v>1</v>
          </cell>
          <cell r="C310">
            <v>5485</v>
          </cell>
          <cell r="D310">
            <v>21940</v>
          </cell>
          <cell r="E310">
            <v>4</v>
          </cell>
          <cell r="F310" t="str">
            <v>EA</v>
          </cell>
          <cell r="G310" t="str">
            <v>N</v>
          </cell>
          <cell r="H310" t="str">
            <v>INLETS, DT BOT,TYPE D, J BOT, &gt;10'</v>
          </cell>
        </row>
        <row r="311">
          <cell r="A311" t="str">
            <v>0425 1545</v>
          </cell>
          <cell r="B311">
            <v>2</v>
          </cell>
          <cell r="C311">
            <v>1735</v>
          </cell>
          <cell r="D311">
            <v>3470</v>
          </cell>
          <cell r="E311">
            <v>2</v>
          </cell>
          <cell r="F311" t="str">
            <v>EA</v>
          </cell>
          <cell r="G311" t="str">
            <v>N</v>
          </cell>
          <cell r="H311" t="str">
            <v>INLETS, DT BOT,TYPE D, PARTIAL</v>
          </cell>
        </row>
        <row r="312">
          <cell r="A312" t="str">
            <v>0425 1547</v>
          </cell>
          <cell r="B312">
            <v>2</v>
          </cell>
          <cell r="C312">
            <v>3103.45</v>
          </cell>
          <cell r="D312">
            <v>90000</v>
          </cell>
          <cell r="E312">
            <v>29</v>
          </cell>
          <cell r="F312" t="str">
            <v>EA</v>
          </cell>
          <cell r="G312" t="str">
            <v>N</v>
          </cell>
          <cell r="H312" t="str">
            <v>INLETS, DT BOT,TYPE D,J BOT,&lt;10',SPL</v>
          </cell>
        </row>
        <row r="313">
          <cell r="A313" t="str">
            <v>0425 1549</v>
          </cell>
          <cell r="B313">
            <v>13</v>
          </cell>
          <cell r="C313">
            <v>4221.64</v>
          </cell>
          <cell r="D313">
            <v>151979.06</v>
          </cell>
          <cell r="E313">
            <v>36</v>
          </cell>
          <cell r="F313" t="str">
            <v>EA</v>
          </cell>
          <cell r="G313" t="str">
            <v>N</v>
          </cell>
          <cell r="H313" t="str">
            <v>INLETS, DT BOT, TYPE D, MODIFY</v>
          </cell>
        </row>
        <row r="314">
          <cell r="A314" t="str">
            <v>0425 1551</v>
          </cell>
          <cell r="B314">
            <v>13</v>
          </cell>
          <cell r="C314">
            <v>2101.46</v>
          </cell>
          <cell r="D314">
            <v>239566.34</v>
          </cell>
          <cell r="E314">
            <v>114</v>
          </cell>
          <cell r="F314" t="str">
            <v>EA</v>
          </cell>
          <cell r="G314" t="str">
            <v>N</v>
          </cell>
          <cell r="H314" t="str">
            <v>INLETS, DT BOT, TYPE E, &lt;10'</v>
          </cell>
        </row>
        <row r="315">
          <cell r="A315" t="str">
            <v>0425 1552</v>
          </cell>
          <cell r="B315">
            <v>1</v>
          </cell>
          <cell r="C315">
            <v>3204.15</v>
          </cell>
          <cell r="D315">
            <v>6408.3</v>
          </cell>
          <cell r="E315">
            <v>2</v>
          </cell>
          <cell r="F315" t="str">
            <v>EA</v>
          </cell>
          <cell r="G315" t="str">
            <v>N</v>
          </cell>
          <cell r="H315" t="str">
            <v>INLETS, DT BOT, TYPE E, &gt;10'</v>
          </cell>
        </row>
        <row r="316">
          <cell r="A316" t="str">
            <v>0425 1553</v>
          </cell>
          <cell r="B316">
            <v>2</v>
          </cell>
          <cell r="C316">
            <v>3010.83</v>
          </cell>
          <cell r="D316">
            <v>36130</v>
          </cell>
          <cell r="E316">
            <v>12</v>
          </cell>
          <cell r="F316" t="str">
            <v>EA</v>
          </cell>
          <cell r="G316" t="str">
            <v>N</v>
          </cell>
          <cell r="H316" t="str">
            <v>INLETS, DT BOT, TYPE E, J BOT, &lt;10'</v>
          </cell>
        </row>
        <row r="317">
          <cell r="A317" t="str">
            <v>0425 1554</v>
          </cell>
          <cell r="B317">
            <v>2</v>
          </cell>
          <cell r="C317">
            <v>3600</v>
          </cell>
          <cell r="D317">
            <v>7200</v>
          </cell>
          <cell r="E317">
            <v>2</v>
          </cell>
          <cell r="F317" t="str">
            <v>EA</v>
          </cell>
          <cell r="G317" t="str">
            <v>N</v>
          </cell>
          <cell r="H317" t="str">
            <v>INLETS, DT BOT, TYPE E, J BOT, &gt;10'</v>
          </cell>
        </row>
        <row r="318">
          <cell r="A318" t="str">
            <v>0425 1555</v>
          </cell>
          <cell r="B318">
            <v>2</v>
          </cell>
          <cell r="C318">
            <v>2325</v>
          </cell>
          <cell r="D318">
            <v>9300</v>
          </cell>
          <cell r="E318">
            <v>4</v>
          </cell>
          <cell r="F318" t="str">
            <v>EA</v>
          </cell>
          <cell r="G318" t="str">
            <v>N</v>
          </cell>
          <cell r="H318" t="str">
            <v>INLETS, DT BOT, TYPE E, PARTIAL</v>
          </cell>
        </row>
        <row r="319">
          <cell r="A319" t="str">
            <v>0425 1557</v>
          </cell>
          <cell r="B319">
            <v>1</v>
          </cell>
          <cell r="C319">
            <v>2500</v>
          </cell>
          <cell r="D319">
            <v>2500</v>
          </cell>
          <cell r="E319">
            <v>1</v>
          </cell>
          <cell r="F319" t="str">
            <v>EA</v>
          </cell>
          <cell r="G319" t="str">
            <v>N</v>
          </cell>
          <cell r="H319" t="str">
            <v>INLETS, DT BOT,TYPE E,J BOT,&lt;10',SPL</v>
          </cell>
        </row>
        <row r="320">
          <cell r="A320" t="str">
            <v>0425 1559</v>
          </cell>
          <cell r="B320">
            <v>4</v>
          </cell>
          <cell r="C320">
            <v>2085.33</v>
          </cell>
          <cell r="D320">
            <v>18768</v>
          </cell>
          <cell r="E320">
            <v>9</v>
          </cell>
          <cell r="F320" t="str">
            <v>EA</v>
          </cell>
          <cell r="G320" t="str">
            <v>N</v>
          </cell>
          <cell r="H320" t="str">
            <v>INLETS, DT BOT, TYPE E, MODIFY</v>
          </cell>
        </row>
        <row r="321">
          <cell r="A321" t="str">
            <v>0425 1561</v>
          </cell>
          <cell r="B321">
            <v>9</v>
          </cell>
          <cell r="C321">
            <v>3075.21</v>
          </cell>
          <cell r="D321">
            <v>52278.65</v>
          </cell>
          <cell r="E321">
            <v>17</v>
          </cell>
          <cell r="F321" t="str">
            <v>EA</v>
          </cell>
          <cell r="G321" t="str">
            <v>N</v>
          </cell>
          <cell r="H321" t="str">
            <v>INLETS, DT BOT, TYPE F, &lt;10'</v>
          </cell>
        </row>
        <row r="322">
          <cell r="A322" t="str">
            <v>0425 1565</v>
          </cell>
          <cell r="B322">
            <v>1</v>
          </cell>
          <cell r="C322">
            <v>387.2</v>
          </cell>
          <cell r="D322">
            <v>774.4</v>
          </cell>
          <cell r="E322">
            <v>2</v>
          </cell>
          <cell r="F322" t="str">
            <v>EA</v>
          </cell>
          <cell r="G322" t="str">
            <v>N</v>
          </cell>
          <cell r="H322" t="str">
            <v>INLETS, DT BOT,TYPE F, PARTIAL</v>
          </cell>
        </row>
        <row r="323">
          <cell r="A323" t="str">
            <v>0425 1567</v>
          </cell>
          <cell r="B323">
            <v>1</v>
          </cell>
          <cell r="C323">
            <v>3908.4</v>
          </cell>
          <cell r="D323">
            <v>7816.8</v>
          </cell>
          <cell r="E323">
            <v>2</v>
          </cell>
          <cell r="F323" t="str">
            <v>EA</v>
          </cell>
          <cell r="G323" t="str">
            <v>N</v>
          </cell>
          <cell r="H323" t="str">
            <v>INLETS, DT BOT,TYPE F, J BOT, &lt;10' -SPL</v>
          </cell>
        </row>
        <row r="324">
          <cell r="A324" t="str">
            <v>0425 1571</v>
          </cell>
          <cell r="B324">
            <v>2</v>
          </cell>
          <cell r="C324">
            <v>2858.63</v>
          </cell>
          <cell r="D324">
            <v>11434.5</v>
          </cell>
          <cell r="E324">
            <v>4</v>
          </cell>
          <cell r="F324" t="str">
            <v>EA</v>
          </cell>
          <cell r="G324" t="str">
            <v>N</v>
          </cell>
          <cell r="H324" t="str">
            <v>INLETS, DT BOT, TYPE G, &lt;10'</v>
          </cell>
        </row>
        <row r="325">
          <cell r="A325" t="str">
            <v>0425 1581</v>
          </cell>
          <cell r="B325">
            <v>4</v>
          </cell>
          <cell r="C325">
            <v>2899.91</v>
          </cell>
          <cell r="D325">
            <v>31898.96</v>
          </cell>
          <cell r="E325">
            <v>11</v>
          </cell>
          <cell r="F325" t="str">
            <v>EA</v>
          </cell>
          <cell r="G325" t="str">
            <v>N</v>
          </cell>
          <cell r="H325" t="str">
            <v>INLETS, DT BOT, TYPE H, &lt;10'</v>
          </cell>
        </row>
        <row r="326">
          <cell r="A326" t="str">
            <v>0425 1587</v>
          </cell>
          <cell r="B326">
            <v>1</v>
          </cell>
          <cell r="C326">
            <v>4000</v>
          </cell>
          <cell r="D326">
            <v>4000</v>
          </cell>
          <cell r="E326">
            <v>1</v>
          </cell>
          <cell r="F326" t="str">
            <v>EA</v>
          </cell>
          <cell r="G326" t="str">
            <v>N</v>
          </cell>
          <cell r="H326" t="str">
            <v>INLETS,DT BOT,TYPE H,J BOT,&lt;10',SPL</v>
          </cell>
        </row>
        <row r="327">
          <cell r="A327" t="str">
            <v>0425 1589</v>
          </cell>
          <cell r="B327">
            <v>9</v>
          </cell>
          <cell r="C327">
            <v>6372.1</v>
          </cell>
          <cell r="D327">
            <v>146558.34</v>
          </cell>
          <cell r="E327">
            <v>23</v>
          </cell>
          <cell r="F327" t="str">
            <v>EA</v>
          </cell>
          <cell r="G327" t="str">
            <v>N</v>
          </cell>
          <cell r="H327" t="str">
            <v>INLETS, DT BOT, TYPE H, MODIFY</v>
          </cell>
        </row>
        <row r="328">
          <cell r="A328" t="str">
            <v>0425 1601</v>
          </cell>
          <cell r="B328">
            <v>1</v>
          </cell>
          <cell r="C328">
            <v>4000</v>
          </cell>
          <cell r="D328">
            <v>12000</v>
          </cell>
          <cell r="E328">
            <v>3</v>
          </cell>
          <cell r="F328" t="str">
            <v>EA</v>
          </cell>
          <cell r="G328" t="str">
            <v>N</v>
          </cell>
          <cell r="H328" t="str">
            <v>INLETS, DT BOT, TYPE J, &lt;10'</v>
          </cell>
        </row>
        <row r="329">
          <cell r="A329" t="str">
            <v>0425 1611</v>
          </cell>
          <cell r="B329">
            <v>1</v>
          </cell>
          <cell r="C329">
            <v>9535</v>
          </cell>
          <cell r="D329">
            <v>19070</v>
          </cell>
          <cell r="E329">
            <v>2</v>
          </cell>
          <cell r="F329" t="str">
            <v>EA</v>
          </cell>
          <cell r="G329" t="str">
            <v>N</v>
          </cell>
          <cell r="H329" t="str">
            <v>INLETS, DT BOT, TYPE K, &lt;10'</v>
          </cell>
        </row>
        <row r="330">
          <cell r="A330" t="str">
            <v>0425 1701</v>
          </cell>
          <cell r="B330">
            <v>19</v>
          </cell>
          <cell r="C330">
            <v>2550.51</v>
          </cell>
          <cell r="D330">
            <v>558561.94</v>
          </cell>
          <cell r="E330">
            <v>219</v>
          </cell>
          <cell r="F330" t="str">
            <v>EA</v>
          </cell>
          <cell r="G330" t="str">
            <v>N</v>
          </cell>
          <cell r="H330" t="str">
            <v>INLETS, GUTTER, TYPE S, &lt;10'</v>
          </cell>
        </row>
        <row r="331">
          <cell r="A331" t="str">
            <v>0425 1702</v>
          </cell>
          <cell r="B331">
            <v>2</v>
          </cell>
          <cell r="C331">
            <v>4650</v>
          </cell>
          <cell r="D331">
            <v>9300</v>
          </cell>
          <cell r="E331">
            <v>2</v>
          </cell>
          <cell r="F331" t="str">
            <v>EA</v>
          </cell>
          <cell r="G331" t="str">
            <v>N</v>
          </cell>
          <cell r="H331" t="str">
            <v>INLETS, GUTTER, TYPE S, &gt;10'</v>
          </cell>
        </row>
        <row r="332">
          <cell r="A332" t="str">
            <v>0425 1703</v>
          </cell>
          <cell r="B332">
            <v>6</v>
          </cell>
          <cell r="C332">
            <v>3580.44</v>
          </cell>
          <cell r="D332">
            <v>153958.82</v>
          </cell>
          <cell r="E332">
            <v>43</v>
          </cell>
          <cell r="F332" t="str">
            <v>EA</v>
          </cell>
          <cell r="G332" t="str">
            <v>N</v>
          </cell>
          <cell r="H332" t="str">
            <v>INLETS, GUTTER, TYPE S, J BOT&lt;10'</v>
          </cell>
        </row>
        <row r="333">
          <cell r="A333" t="str">
            <v>0425 1704</v>
          </cell>
          <cell r="B333">
            <v>1</v>
          </cell>
          <cell r="C333">
            <v>4540</v>
          </cell>
          <cell r="D333">
            <v>49940</v>
          </cell>
          <cell r="E333">
            <v>11</v>
          </cell>
          <cell r="F333" t="str">
            <v>EA</v>
          </cell>
          <cell r="G333" t="str">
            <v>N</v>
          </cell>
          <cell r="H333" t="str">
            <v>INLETS, GUTTER, TYPE S, J BOT, &gt;10'</v>
          </cell>
        </row>
        <row r="334">
          <cell r="A334" t="str">
            <v>0425 1705</v>
          </cell>
          <cell r="B334">
            <v>1</v>
          </cell>
          <cell r="C334">
            <v>2399.83</v>
          </cell>
          <cell r="D334">
            <v>16798.81</v>
          </cell>
          <cell r="E334">
            <v>7</v>
          </cell>
          <cell r="F334" t="str">
            <v>EA</v>
          </cell>
          <cell r="G334" t="str">
            <v>N</v>
          </cell>
          <cell r="H334" t="str">
            <v>INLETS, GUTTER, TYPE S, PARTIAL</v>
          </cell>
        </row>
        <row r="335">
          <cell r="A335" t="str">
            <v>0425 1711</v>
          </cell>
          <cell r="B335">
            <v>8</v>
          </cell>
          <cell r="C335">
            <v>2269.18</v>
          </cell>
          <cell r="D335">
            <v>63537</v>
          </cell>
          <cell r="E335">
            <v>28</v>
          </cell>
          <cell r="F335" t="str">
            <v>EA</v>
          </cell>
          <cell r="G335" t="str">
            <v>N</v>
          </cell>
          <cell r="H335" t="str">
            <v>INLETS, GUTTER, TYPE V, &lt;10'</v>
          </cell>
        </row>
        <row r="336">
          <cell r="A336" t="str">
            <v>0425 1713</v>
          </cell>
          <cell r="B336">
            <v>3</v>
          </cell>
          <cell r="C336">
            <v>4081.67</v>
          </cell>
          <cell r="D336">
            <v>24490</v>
          </cell>
          <cell r="E336">
            <v>6</v>
          </cell>
          <cell r="F336" t="str">
            <v>EA</v>
          </cell>
          <cell r="G336" t="str">
            <v>N</v>
          </cell>
          <cell r="H336" t="str">
            <v>INLETS, GUTTER, TYPE V, J BOT, &lt;10'</v>
          </cell>
        </row>
        <row r="337">
          <cell r="A337" t="str">
            <v>0425 1715</v>
          </cell>
          <cell r="B337">
            <v>1</v>
          </cell>
          <cell r="C337">
            <v>5150</v>
          </cell>
          <cell r="D337">
            <v>5150</v>
          </cell>
          <cell r="E337">
            <v>1</v>
          </cell>
          <cell r="F337" t="str">
            <v>EA</v>
          </cell>
          <cell r="G337" t="str">
            <v>N</v>
          </cell>
          <cell r="H337" t="str">
            <v>INLETS, GUTTER, TYPE V, PARTIAL</v>
          </cell>
        </row>
        <row r="338">
          <cell r="A338" t="str">
            <v>0425 1801</v>
          </cell>
          <cell r="B338">
            <v>1</v>
          </cell>
          <cell r="C338">
            <v>3325</v>
          </cell>
          <cell r="D338">
            <v>66500</v>
          </cell>
          <cell r="E338">
            <v>20</v>
          </cell>
          <cell r="F338" t="str">
            <v>EA</v>
          </cell>
          <cell r="G338" t="str">
            <v>N</v>
          </cell>
          <cell r="H338" t="str">
            <v>INLETS, MED BARRIER, TYPE 1, &lt;10'</v>
          </cell>
        </row>
        <row r="339">
          <cell r="A339" t="str">
            <v>0425 1811</v>
          </cell>
          <cell r="B339">
            <v>3</v>
          </cell>
          <cell r="C339">
            <v>2912.04</v>
          </cell>
          <cell r="D339">
            <v>8736.11</v>
          </cell>
          <cell r="E339">
            <v>3</v>
          </cell>
          <cell r="F339" t="str">
            <v>EA</v>
          </cell>
          <cell r="G339" t="str">
            <v>N</v>
          </cell>
          <cell r="H339" t="str">
            <v>INLETS, MED BARRIER, TYPE 2, &lt;10'</v>
          </cell>
        </row>
        <row r="340">
          <cell r="A340" t="str">
            <v>0425 1841</v>
          </cell>
          <cell r="B340">
            <v>1</v>
          </cell>
          <cell r="C340">
            <v>6000</v>
          </cell>
          <cell r="D340">
            <v>6000</v>
          </cell>
          <cell r="E340">
            <v>1</v>
          </cell>
          <cell r="F340" t="str">
            <v>EA</v>
          </cell>
          <cell r="G340" t="str">
            <v>N</v>
          </cell>
          <cell r="H340" t="str">
            <v>INLETS, MED BARRIER, TYPE 3, &lt;10'</v>
          </cell>
        </row>
        <row r="341">
          <cell r="A341" t="str">
            <v>0425 1861</v>
          </cell>
          <cell r="B341">
            <v>1</v>
          </cell>
          <cell r="C341">
            <v>4400</v>
          </cell>
          <cell r="D341">
            <v>4400</v>
          </cell>
          <cell r="E341">
            <v>1</v>
          </cell>
          <cell r="F341" t="str">
            <v>EA</v>
          </cell>
          <cell r="G341" t="str">
            <v>N</v>
          </cell>
          <cell r="H341" t="str">
            <v>INLETS, MB, TYPE 5, &lt; 10'</v>
          </cell>
        </row>
        <row r="342">
          <cell r="A342" t="str">
            <v>0425 1881</v>
          </cell>
          <cell r="B342">
            <v>6</v>
          </cell>
          <cell r="C342">
            <v>3380.68</v>
          </cell>
          <cell r="D342">
            <v>47329.55</v>
          </cell>
          <cell r="E342">
            <v>14</v>
          </cell>
          <cell r="F342" t="str">
            <v>EA</v>
          </cell>
          <cell r="G342" t="str">
            <v>N</v>
          </cell>
          <cell r="H342" t="str">
            <v>INLETS, BARRIER WALL, RIG, C&amp;G, &lt;10'</v>
          </cell>
        </row>
        <row r="343">
          <cell r="A343" t="str">
            <v>0425 1882</v>
          </cell>
          <cell r="B343">
            <v>1</v>
          </cell>
          <cell r="C343">
            <v>5100</v>
          </cell>
          <cell r="D343">
            <v>5100</v>
          </cell>
          <cell r="E343">
            <v>1</v>
          </cell>
          <cell r="F343" t="str">
            <v>EA</v>
          </cell>
          <cell r="G343" t="str">
            <v>N</v>
          </cell>
          <cell r="H343" t="str">
            <v>INLETS, BARRIER WALL, RIG, C&amp;G, &gt;10'</v>
          </cell>
        </row>
        <row r="344">
          <cell r="A344" t="str">
            <v>0425 1883</v>
          </cell>
          <cell r="B344">
            <v>4</v>
          </cell>
          <cell r="C344">
            <v>5693.76</v>
          </cell>
          <cell r="D344">
            <v>34162.57</v>
          </cell>
          <cell r="E344">
            <v>6</v>
          </cell>
          <cell r="F344" t="str">
            <v>EA</v>
          </cell>
          <cell r="G344" t="str">
            <v>N</v>
          </cell>
          <cell r="H344" t="str">
            <v>INLETS ,BARRIER WALL ,RIG, C&amp;G,J BOT&lt;10'</v>
          </cell>
        </row>
        <row r="345">
          <cell r="A345" t="str">
            <v>0425 1884</v>
          </cell>
          <cell r="B345">
            <v>2</v>
          </cell>
          <cell r="C345">
            <v>7462.5</v>
          </cell>
          <cell r="D345">
            <v>29850</v>
          </cell>
          <cell r="E345">
            <v>4</v>
          </cell>
          <cell r="F345" t="str">
            <v>EA</v>
          </cell>
          <cell r="G345" t="str">
            <v>N</v>
          </cell>
          <cell r="H345" t="str">
            <v>INLETS ,BARRIER WALL ,RIG, C&amp;G,J BOT&gt;10'</v>
          </cell>
        </row>
        <row r="346">
          <cell r="A346" t="str">
            <v>0425 1887</v>
          </cell>
          <cell r="B346">
            <v>1</v>
          </cell>
          <cell r="C346">
            <v>5650</v>
          </cell>
          <cell r="D346">
            <v>28250</v>
          </cell>
          <cell r="E346">
            <v>5</v>
          </cell>
          <cell r="F346" t="str">
            <v>EA</v>
          </cell>
          <cell r="G346" t="str">
            <v>N</v>
          </cell>
          <cell r="H346" t="str">
            <v>INLETS ,BARRIER WALL ,RIG,C&amp;G, JBOT,&lt;10'</v>
          </cell>
        </row>
        <row r="347">
          <cell r="A347" t="str">
            <v>0425 1889</v>
          </cell>
          <cell r="B347">
            <v>1</v>
          </cell>
          <cell r="C347">
            <v>6000</v>
          </cell>
          <cell r="D347">
            <v>18000</v>
          </cell>
          <cell r="E347">
            <v>3</v>
          </cell>
          <cell r="F347" t="str">
            <v>EA</v>
          </cell>
          <cell r="G347" t="str">
            <v>N</v>
          </cell>
          <cell r="H347" t="str">
            <v>INLETS ,BARRIER WALL ,RIG, C&amp;G, MODIFY</v>
          </cell>
        </row>
        <row r="348">
          <cell r="A348" t="str">
            <v>0425 1891</v>
          </cell>
          <cell r="B348">
            <v>11</v>
          </cell>
          <cell r="C348">
            <v>4589</v>
          </cell>
          <cell r="D348">
            <v>1009580.13</v>
          </cell>
          <cell r="E348">
            <v>220</v>
          </cell>
          <cell r="F348" t="str">
            <v>EA</v>
          </cell>
          <cell r="G348" t="str">
            <v>N</v>
          </cell>
          <cell r="H348" t="str">
            <v>INLETS, BARRIER WALL, &lt;10'</v>
          </cell>
        </row>
        <row r="349">
          <cell r="A349" t="str">
            <v>0425 1892</v>
          </cell>
          <cell r="B349">
            <v>4</v>
          </cell>
          <cell r="C349">
            <v>5353.57</v>
          </cell>
          <cell r="D349">
            <v>74950</v>
          </cell>
          <cell r="E349">
            <v>14</v>
          </cell>
          <cell r="F349" t="str">
            <v>EA</v>
          </cell>
          <cell r="G349" t="str">
            <v>N</v>
          </cell>
          <cell r="H349" t="str">
            <v>INLETS, BARRIER WALL, &gt;10'</v>
          </cell>
        </row>
        <row r="350">
          <cell r="A350" t="str">
            <v>0425 1893</v>
          </cell>
          <cell r="B350">
            <v>5</v>
          </cell>
          <cell r="C350">
            <v>6781.16</v>
          </cell>
          <cell r="D350">
            <v>467900</v>
          </cell>
          <cell r="E350">
            <v>69</v>
          </cell>
          <cell r="F350" t="str">
            <v>EA</v>
          </cell>
          <cell r="G350" t="str">
            <v>N</v>
          </cell>
          <cell r="H350" t="str">
            <v>INLETS, BARRIER WALL, J BOT, &lt;10'</v>
          </cell>
        </row>
        <row r="351">
          <cell r="A351" t="str">
            <v>0425 1894</v>
          </cell>
          <cell r="B351">
            <v>4</v>
          </cell>
          <cell r="C351">
            <v>9715.79</v>
          </cell>
          <cell r="D351">
            <v>184600</v>
          </cell>
          <cell r="E351">
            <v>19</v>
          </cell>
          <cell r="F351" t="str">
            <v>EA</v>
          </cell>
          <cell r="G351" t="str">
            <v>N</v>
          </cell>
          <cell r="H351" t="str">
            <v>INLETS, BARRIER WALL, J BOT, &gt;10'</v>
          </cell>
        </row>
        <row r="352">
          <cell r="A352" t="str">
            <v>0425 1895</v>
          </cell>
          <cell r="B352">
            <v>1</v>
          </cell>
          <cell r="C352">
            <v>9000</v>
          </cell>
          <cell r="D352">
            <v>45000</v>
          </cell>
          <cell r="E352">
            <v>5</v>
          </cell>
          <cell r="F352" t="str">
            <v>EA</v>
          </cell>
          <cell r="G352" t="str">
            <v>N</v>
          </cell>
          <cell r="H352" t="str">
            <v>INLETS, BARRIER WALL, PARTIAL</v>
          </cell>
        </row>
        <row r="353">
          <cell r="A353" t="str">
            <v>0425 1899</v>
          </cell>
          <cell r="B353">
            <v>1</v>
          </cell>
          <cell r="C353">
            <v>8000</v>
          </cell>
          <cell r="D353">
            <v>8000</v>
          </cell>
          <cell r="E353">
            <v>1</v>
          </cell>
          <cell r="F353" t="str">
            <v>EA</v>
          </cell>
          <cell r="G353" t="str">
            <v>N</v>
          </cell>
          <cell r="H353" t="str">
            <v>INLETS, BARRIER WALL, MODIFY</v>
          </cell>
        </row>
        <row r="354">
          <cell r="A354" t="str">
            <v>0425 1901</v>
          </cell>
          <cell r="B354">
            <v>5</v>
          </cell>
          <cell r="C354">
            <v>7122.36</v>
          </cell>
          <cell r="D354">
            <v>199425.96</v>
          </cell>
          <cell r="E354">
            <v>28</v>
          </cell>
          <cell r="F354" t="str">
            <v>EA</v>
          </cell>
          <cell r="G354" t="str">
            <v>N</v>
          </cell>
          <cell r="H354" t="str">
            <v>INLETS, SPECIAL, &lt;10'</v>
          </cell>
        </row>
        <row r="355">
          <cell r="A355" t="str">
            <v>0425 1902</v>
          </cell>
          <cell r="B355">
            <v>1</v>
          </cell>
          <cell r="C355">
            <v>10383</v>
          </cell>
          <cell r="D355">
            <v>249192</v>
          </cell>
          <cell r="E355">
            <v>24</v>
          </cell>
          <cell r="F355" t="str">
            <v>EA</v>
          </cell>
          <cell r="G355" t="str">
            <v>N</v>
          </cell>
          <cell r="H355" t="str">
            <v>INLETS, SPECIAL, &gt;10'</v>
          </cell>
        </row>
        <row r="356">
          <cell r="A356" t="str">
            <v>0425 1903</v>
          </cell>
          <cell r="B356">
            <v>1</v>
          </cell>
          <cell r="C356">
            <v>13350</v>
          </cell>
          <cell r="D356">
            <v>13350</v>
          </cell>
          <cell r="E356">
            <v>1</v>
          </cell>
          <cell r="F356" t="str">
            <v>EA</v>
          </cell>
          <cell r="G356" t="str">
            <v>N</v>
          </cell>
          <cell r="H356" t="str">
            <v>INLETS, SPECIAL, J BOTTOM &lt;10'</v>
          </cell>
        </row>
        <row r="357">
          <cell r="A357" t="str">
            <v>0425 1905</v>
          </cell>
          <cell r="B357">
            <v>3</v>
          </cell>
          <cell r="C357">
            <v>720.92</v>
          </cell>
          <cell r="D357">
            <v>23790.44</v>
          </cell>
          <cell r="E357">
            <v>33</v>
          </cell>
          <cell r="F357" t="str">
            <v>EA</v>
          </cell>
          <cell r="G357" t="str">
            <v>N</v>
          </cell>
          <cell r="H357" t="str">
            <v>INLETS, SPECIAL, PARTIAL</v>
          </cell>
        </row>
        <row r="358">
          <cell r="A358" t="str">
            <v>0425 1910</v>
          </cell>
          <cell r="B358">
            <v>10</v>
          </cell>
          <cell r="C358">
            <v>2862.45</v>
          </cell>
          <cell r="D358">
            <v>420780.05</v>
          </cell>
          <cell r="E358">
            <v>147</v>
          </cell>
          <cell r="F358" t="str">
            <v>EA</v>
          </cell>
          <cell r="G358" t="str">
            <v>N</v>
          </cell>
          <cell r="H358" t="str">
            <v>INLETS, CLOSED FLUME, N/A</v>
          </cell>
        </row>
        <row r="359">
          <cell r="A359" t="str">
            <v>0425 2 41</v>
          </cell>
          <cell r="B359">
            <v>25</v>
          </cell>
          <cell r="C359">
            <v>2876.69</v>
          </cell>
          <cell r="D359">
            <v>546570.25</v>
          </cell>
          <cell r="E359">
            <v>190</v>
          </cell>
          <cell r="F359" t="str">
            <v>EA</v>
          </cell>
          <cell r="G359" t="str">
            <v>N</v>
          </cell>
          <cell r="H359" t="str">
            <v>MANHOLES, P-7, &lt;10'</v>
          </cell>
        </row>
        <row r="360">
          <cell r="A360" t="str">
            <v>0425 2 42</v>
          </cell>
          <cell r="B360">
            <v>5</v>
          </cell>
          <cell r="C360">
            <v>3052.21</v>
          </cell>
          <cell r="D360">
            <v>106827.32</v>
          </cell>
          <cell r="E360">
            <v>35</v>
          </cell>
          <cell r="F360" t="str">
            <v>EA</v>
          </cell>
          <cell r="G360" t="str">
            <v>N</v>
          </cell>
          <cell r="H360" t="str">
            <v>MANHOLES, P-7, &gt;10'</v>
          </cell>
        </row>
        <row r="361">
          <cell r="A361" t="str">
            <v>0425 2 43</v>
          </cell>
          <cell r="B361">
            <v>10</v>
          </cell>
          <cell r="C361">
            <v>2124.88</v>
          </cell>
          <cell r="D361">
            <v>91369.75</v>
          </cell>
          <cell r="E361">
            <v>43</v>
          </cell>
          <cell r="F361" t="str">
            <v>EA</v>
          </cell>
          <cell r="G361" t="str">
            <v>N</v>
          </cell>
          <cell r="H361" t="str">
            <v>MANHOLES, P-7, PARTIAL</v>
          </cell>
        </row>
        <row r="362">
          <cell r="A362" t="str">
            <v>0425 2 61</v>
          </cell>
          <cell r="B362">
            <v>28</v>
          </cell>
          <cell r="C362">
            <v>3151.43</v>
          </cell>
          <cell r="D362">
            <v>737434.77</v>
          </cell>
          <cell r="E362">
            <v>234</v>
          </cell>
          <cell r="F362" t="str">
            <v>EA</v>
          </cell>
          <cell r="G362" t="str">
            <v>N</v>
          </cell>
          <cell r="H362" t="str">
            <v>MANHOLES, P-8, &lt;10'</v>
          </cell>
        </row>
        <row r="363">
          <cell r="A363" t="str">
            <v>0425 2 62</v>
          </cell>
          <cell r="B363">
            <v>12</v>
          </cell>
          <cell r="C363">
            <v>3841.4</v>
          </cell>
          <cell r="D363">
            <v>218959.89</v>
          </cell>
          <cell r="E363">
            <v>57</v>
          </cell>
          <cell r="F363" t="str">
            <v>EA</v>
          </cell>
          <cell r="G363" t="str">
            <v>N</v>
          </cell>
          <cell r="H363" t="str">
            <v>MANHOLES, P-8, &gt;10'</v>
          </cell>
        </row>
        <row r="364">
          <cell r="A364" t="str">
            <v>0425 2 63</v>
          </cell>
          <cell r="B364">
            <v>4</v>
          </cell>
          <cell r="C364">
            <v>2182.27</v>
          </cell>
          <cell r="D364">
            <v>58921.25</v>
          </cell>
          <cell r="E364">
            <v>27</v>
          </cell>
          <cell r="F364" t="str">
            <v>EA</v>
          </cell>
          <cell r="G364" t="str">
            <v>N</v>
          </cell>
          <cell r="H364" t="str">
            <v>MANHOLES, P-8, PARTIAL</v>
          </cell>
        </row>
        <row r="365">
          <cell r="A365" t="str">
            <v>0425 2 71</v>
          </cell>
          <cell r="B365">
            <v>24</v>
          </cell>
          <cell r="C365">
            <v>3976.96</v>
          </cell>
          <cell r="D365">
            <v>437465.3</v>
          </cell>
          <cell r="E365">
            <v>110</v>
          </cell>
          <cell r="F365" t="str">
            <v>EA</v>
          </cell>
          <cell r="G365" t="str">
            <v>N</v>
          </cell>
          <cell r="H365" t="str">
            <v>MANHOLES, J-7, &lt;10'</v>
          </cell>
        </row>
        <row r="366">
          <cell r="A366" t="str">
            <v>0425 2 72</v>
          </cell>
          <cell r="B366">
            <v>10</v>
          </cell>
          <cell r="C366">
            <v>6084.65</v>
          </cell>
          <cell r="D366">
            <v>413755.98</v>
          </cell>
          <cell r="E366">
            <v>68</v>
          </cell>
          <cell r="F366" t="str">
            <v>EA</v>
          </cell>
          <cell r="G366" t="str">
            <v>N</v>
          </cell>
          <cell r="H366" t="str">
            <v>MANHOLES, J-7, &gt;10'</v>
          </cell>
        </row>
        <row r="367">
          <cell r="A367" t="str">
            <v>0425 2 73</v>
          </cell>
          <cell r="B367">
            <v>7</v>
          </cell>
          <cell r="C367">
            <v>2362.08</v>
          </cell>
          <cell r="D367">
            <v>30707</v>
          </cell>
          <cell r="E367">
            <v>13</v>
          </cell>
          <cell r="F367" t="str">
            <v>EA</v>
          </cell>
          <cell r="G367" t="str">
            <v>N</v>
          </cell>
          <cell r="H367" t="str">
            <v>MANHOLES, J-7, PARTIAL</v>
          </cell>
        </row>
        <row r="368">
          <cell r="A368" t="str">
            <v>0425 2 91</v>
          </cell>
          <cell r="B368">
            <v>19</v>
          </cell>
          <cell r="C368">
            <v>4358.53</v>
          </cell>
          <cell r="D368">
            <v>649421.68</v>
          </cell>
          <cell r="E368">
            <v>149</v>
          </cell>
          <cell r="F368" t="str">
            <v>EA</v>
          </cell>
          <cell r="G368" t="str">
            <v>N</v>
          </cell>
          <cell r="H368" t="str">
            <v>MANHOLES, J-8, &lt;10'</v>
          </cell>
        </row>
        <row r="369">
          <cell r="A369" t="str">
            <v>0425 2 92</v>
          </cell>
          <cell r="B369">
            <v>15</v>
          </cell>
          <cell r="C369">
            <v>5952.57</v>
          </cell>
          <cell r="D369">
            <v>696450.23</v>
          </cell>
          <cell r="E369">
            <v>117</v>
          </cell>
          <cell r="F369" t="str">
            <v>EA</v>
          </cell>
          <cell r="G369" t="str">
            <v>N</v>
          </cell>
          <cell r="H369" t="str">
            <v>MANHOLES, J-8, &gt;10'</v>
          </cell>
        </row>
        <row r="370">
          <cell r="A370" t="str">
            <v>0425 2101</v>
          </cell>
          <cell r="B370">
            <v>6</v>
          </cell>
          <cell r="C370">
            <v>5723.15</v>
          </cell>
          <cell r="D370">
            <v>91570.38</v>
          </cell>
          <cell r="E370">
            <v>16</v>
          </cell>
          <cell r="F370" t="str">
            <v>EA</v>
          </cell>
          <cell r="G370" t="str">
            <v>N</v>
          </cell>
          <cell r="H370" t="str">
            <v>MANHOLES, SPECIAL, &lt;10'</v>
          </cell>
        </row>
        <row r="371">
          <cell r="A371" t="str">
            <v>0425 2102</v>
          </cell>
          <cell r="B371">
            <v>6</v>
          </cell>
          <cell r="C371">
            <v>9352.25</v>
          </cell>
          <cell r="D371">
            <v>261863.05</v>
          </cell>
          <cell r="E371">
            <v>28</v>
          </cell>
          <cell r="F371" t="str">
            <v>EA</v>
          </cell>
          <cell r="G371" t="str">
            <v>N</v>
          </cell>
          <cell r="H371" t="str">
            <v>MANHOLES, SPECIAL, &gt;10'</v>
          </cell>
        </row>
        <row r="372">
          <cell r="A372" t="str">
            <v>0425 2103</v>
          </cell>
          <cell r="B372">
            <v>1</v>
          </cell>
          <cell r="C372">
            <v>4697.41</v>
          </cell>
          <cell r="D372">
            <v>4697.41</v>
          </cell>
          <cell r="E372">
            <v>1</v>
          </cell>
          <cell r="F372" t="str">
            <v>EA</v>
          </cell>
          <cell r="G372" t="str">
            <v>N</v>
          </cell>
          <cell r="H372" t="str">
            <v>MANHOLES, SPECIAL, PARTIAL</v>
          </cell>
        </row>
        <row r="373">
          <cell r="A373" t="str">
            <v>0425 3 41</v>
          </cell>
          <cell r="B373">
            <v>6</v>
          </cell>
          <cell r="C373">
            <v>3046.97</v>
          </cell>
          <cell r="D373">
            <v>24375.75</v>
          </cell>
          <cell r="E373">
            <v>8</v>
          </cell>
          <cell r="F373" t="str">
            <v>EA</v>
          </cell>
          <cell r="G373" t="str">
            <v>N</v>
          </cell>
          <cell r="H373" t="str">
            <v>JUNCTION BOX, DRAINAGE, P-7, &lt;10'</v>
          </cell>
        </row>
        <row r="374">
          <cell r="A374" t="str">
            <v>0425 3 43</v>
          </cell>
          <cell r="B374">
            <v>3</v>
          </cell>
          <cell r="C374">
            <v>2715.69</v>
          </cell>
          <cell r="D374">
            <v>21725.5</v>
          </cell>
          <cell r="E374">
            <v>8</v>
          </cell>
          <cell r="F374" t="str">
            <v>EA</v>
          </cell>
          <cell r="G374" t="str">
            <v>N</v>
          </cell>
          <cell r="H374" t="str">
            <v>JUNCTION BOX, DRAINAGE, P-7, PARTIAL</v>
          </cell>
        </row>
        <row r="375">
          <cell r="A375" t="str">
            <v>0425 3 61</v>
          </cell>
          <cell r="B375">
            <v>3</v>
          </cell>
          <cell r="C375">
            <v>3611.1</v>
          </cell>
          <cell r="D375">
            <v>25277.67</v>
          </cell>
          <cell r="E375">
            <v>7</v>
          </cell>
          <cell r="F375" t="str">
            <v>EA</v>
          </cell>
          <cell r="G375" t="str">
            <v>N</v>
          </cell>
          <cell r="H375" t="str">
            <v>JUNCTION BOXES, J-7, &lt;10'</v>
          </cell>
        </row>
        <row r="376">
          <cell r="A376" t="str">
            <v>0425 3 63</v>
          </cell>
          <cell r="B376">
            <v>3</v>
          </cell>
          <cell r="C376">
            <v>1455.25</v>
          </cell>
          <cell r="D376">
            <v>5821</v>
          </cell>
          <cell r="E376">
            <v>4</v>
          </cell>
          <cell r="F376" t="str">
            <v>EA</v>
          </cell>
          <cell r="G376" t="str">
            <v>N</v>
          </cell>
          <cell r="H376" t="str">
            <v>JUNCTION BOXES, DRAINAGE, J-7, PARTIAL</v>
          </cell>
        </row>
        <row r="377">
          <cell r="A377" t="str">
            <v>0425 3 81</v>
          </cell>
          <cell r="B377">
            <v>2</v>
          </cell>
          <cell r="C377">
            <v>8225</v>
          </cell>
          <cell r="D377">
            <v>16450</v>
          </cell>
          <cell r="E377">
            <v>2</v>
          </cell>
          <cell r="F377" t="str">
            <v>EA</v>
          </cell>
          <cell r="G377" t="str">
            <v>N</v>
          </cell>
          <cell r="H377" t="str">
            <v>JUNCTION BOX, DRAINAGE, SPECIAL, &lt; 10'</v>
          </cell>
        </row>
        <row r="378">
          <cell r="A378" t="str">
            <v>0425 4</v>
          </cell>
          <cell r="B378">
            <v>7</v>
          </cell>
          <cell r="C378">
            <v>626.25</v>
          </cell>
          <cell r="D378">
            <v>5010</v>
          </cell>
          <cell r="E378">
            <v>8</v>
          </cell>
          <cell r="F378" t="str">
            <v>EA</v>
          </cell>
          <cell r="G378" t="str">
            <v>N</v>
          </cell>
          <cell r="H378" t="str">
            <v>INLETS, ADJUST</v>
          </cell>
        </row>
        <row r="379">
          <cell r="A379" t="str">
            <v>0425 5</v>
          </cell>
          <cell r="B379">
            <v>45</v>
          </cell>
          <cell r="C379">
            <v>506.87</v>
          </cell>
          <cell r="D379">
            <v>244313.03</v>
          </cell>
          <cell r="E379">
            <v>482</v>
          </cell>
          <cell r="F379" t="str">
            <v>EA</v>
          </cell>
          <cell r="G379" t="str">
            <v>N</v>
          </cell>
          <cell r="H379" t="str">
            <v>MANHOLE, ADJUST</v>
          </cell>
        </row>
        <row r="380">
          <cell r="A380" t="str">
            <v>0425 5 1</v>
          </cell>
          <cell r="B380">
            <v>31</v>
          </cell>
          <cell r="C380">
            <v>547.9</v>
          </cell>
          <cell r="D380">
            <v>280524.65</v>
          </cell>
          <cell r="E380">
            <v>512</v>
          </cell>
          <cell r="F380" t="str">
            <v>EA</v>
          </cell>
          <cell r="G380" t="str">
            <v>N</v>
          </cell>
          <cell r="H380" t="str">
            <v>MANHOLE, ADJUST, UTILITIES</v>
          </cell>
        </row>
        <row r="381">
          <cell r="A381" t="str">
            <v>0425 6</v>
          </cell>
          <cell r="B381">
            <v>35</v>
          </cell>
          <cell r="C381">
            <v>272.36</v>
          </cell>
          <cell r="D381">
            <v>205357.92</v>
          </cell>
          <cell r="E381">
            <v>754</v>
          </cell>
          <cell r="F381" t="str">
            <v>EA</v>
          </cell>
          <cell r="G381" t="str">
            <v>N</v>
          </cell>
          <cell r="H381" t="str">
            <v>VALVE BOXES, ADJUST</v>
          </cell>
        </row>
        <row r="382">
          <cell r="A382" t="str">
            <v>0425 10</v>
          </cell>
          <cell r="B382">
            <v>6</v>
          </cell>
          <cell r="C382">
            <v>2546.65</v>
          </cell>
          <cell r="D382">
            <v>160438.92</v>
          </cell>
          <cell r="E382">
            <v>63</v>
          </cell>
          <cell r="F382" t="str">
            <v>EA</v>
          </cell>
          <cell r="G382" t="str">
            <v>N</v>
          </cell>
          <cell r="H382" t="str">
            <v>YARD DRAIN</v>
          </cell>
        </row>
        <row r="383">
          <cell r="A383" t="str">
            <v>0425 11</v>
          </cell>
          <cell r="B383">
            <v>10</v>
          </cell>
          <cell r="C383">
            <v>1227.96</v>
          </cell>
          <cell r="D383">
            <v>116656</v>
          </cell>
          <cell r="E383">
            <v>95</v>
          </cell>
          <cell r="F383" t="str">
            <v>EA</v>
          </cell>
          <cell r="G383" t="str">
            <v>N</v>
          </cell>
          <cell r="H383" t="str">
            <v>DRAINAGE STRUCTURE MODIFY</v>
          </cell>
        </row>
        <row r="384">
          <cell r="A384" t="str">
            <v>0425 74 1</v>
          </cell>
          <cell r="B384">
            <v>7</v>
          </cell>
          <cell r="C384">
            <v>611.42</v>
          </cell>
          <cell r="D384">
            <v>111278.88</v>
          </cell>
          <cell r="E384">
            <v>182</v>
          </cell>
          <cell r="F384" t="str">
            <v>EA</v>
          </cell>
          <cell r="G384" t="str">
            <v>N</v>
          </cell>
          <cell r="H384" t="str">
            <v>MANHOLES &amp; INLETS CLEANING &amp; SEAL, &lt;10'</v>
          </cell>
        </row>
        <row r="385">
          <cell r="A385" t="str">
            <v>0425 78</v>
          </cell>
          <cell r="B385">
            <v>3</v>
          </cell>
          <cell r="C385">
            <v>2222.32</v>
          </cell>
          <cell r="D385">
            <v>20000.84</v>
          </cell>
          <cell r="E385">
            <v>9</v>
          </cell>
          <cell r="F385" t="str">
            <v>EA</v>
          </cell>
          <cell r="G385" t="str">
            <v>N</v>
          </cell>
          <cell r="H385" t="str">
            <v>INLET CAP, PRECAST</v>
          </cell>
        </row>
        <row r="386">
          <cell r="A386" t="str">
            <v>0425 82</v>
          </cell>
          <cell r="B386">
            <v>7</v>
          </cell>
          <cell r="C386">
            <v>901.62</v>
          </cell>
          <cell r="D386">
            <v>18934</v>
          </cell>
          <cell r="E386">
            <v>21</v>
          </cell>
          <cell r="F386" t="str">
            <v>EA</v>
          </cell>
          <cell r="G386" t="str">
            <v>N</v>
          </cell>
          <cell r="H386" t="str">
            <v>REPLACE GRATE</v>
          </cell>
        </row>
        <row r="387">
          <cell r="A387" t="str">
            <v>0430 94 1</v>
          </cell>
          <cell r="B387">
            <v>27</v>
          </cell>
          <cell r="C387">
            <v>4.01</v>
          </cell>
          <cell r="D387">
            <v>326204.17</v>
          </cell>
          <cell r="E387">
            <v>81332.4</v>
          </cell>
          <cell r="F387" t="str">
            <v>LF</v>
          </cell>
          <cell r="G387" t="str">
            <v>N</v>
          </cell>
          <cell r="H387" t="str">
            <v>DESILTING PIPE, 0 - 24"</v>
          </cell>
        </row>
        <row r="388">
          <cell r="A388" t="str">
            <v>0430 94 2</v>
          </cell>
          <cell r="B388">
            <v>14</v>
          </cell>
          <cell r="C388">
            <v>4.01</v>
          </cell>
          <cell r="D388">
            <v>43452.98</v>
          </cell>
          <cell r="E388">
            <v>10830</v>
          </cell>
          <cell r="F388" t="str">
            <v>LF</v>
          </cell>
          <cell r="G388" t="str">
            <v>N</v>
          </cell>
          <cell r="H388" t="str">
            <v>DESILTING PIPE, 25 - 36"</v>
          </cell>
        </row>
        <row r="389">
          <cell r="A389" t="str">
            <v>0430 94 3</v>
          </cell>
          <cell r="B389">
            <v>6</v>
          </cell>
          <cell r="C389">
            <v>6.81</v>
          </cell>
          <cell r="D389">
            <v>26333.35</v>
          </cell>
          <cell r="E389">
            <v>3867</v>
          </cell>
          <cell r="F389" t="str">
            <v>LF</v>
          </cell>
          <cell r="G389" t="str">
            <v>N</v>
          </cell>
          <cell r="H389" t="str">
            <v>DESILTING PIPE, 37 - 48"</v>
          </cell>
        </row>
        <row r="390">
          <cell r="A390" t="str">
            <v>0430 94 4</v>
          </cell>
          <cell r="B390">
            <v>4</v>
          </cell>
          <cell r="C390">
            <v>10.6</v>
          </cell>
          <cell r="D390">
            <v>9855</v>
          </cell>
          <cell r="E390">
            <v>930</v>
          </cell>
          <cell r="F390" t="str">
            <v>LF</v>
          </cell>
          <cell r="G390" t="str">
            <v>N</v>
          </cell>
          <cell r="H390" t="str">
            <v>DESILTING PIPE, 49 - 60"</v>
          </cell>
        </row>
        <row r="391">
          <cell r="A391" t="str">
            <v>0430173101</v>
          </cell>
          <cell r="B391">
            <v>6</v>
          </cell>
          <cell r="C391">
            <v>51.49</v>
          </cell>
          <cell r="D391">
            <v>42739.98</v>
          </cell>
          <cell r="E391">
            <v>830</v>
          </cell>
          <cell r="F391" t="str">
            <v>LF</v>
          </cell>
          <cell r="G391" t="str">
            <v>N</v>
          </cell>
          <cell r="H391" t="str">
            <v>PIPE CULV OPT MATL, ROUND, 0-24", GD</v>
          </cell>
        </row>
        <row r="392">
          <cell r="A392" t="str">
            <v>0430174101</v>
          </cell>
          <cell r="B392">
            <v>32</v>
          </cell>
          <cell r="C392">
            <v>50.37</v>
          </cell>
          <cell r="D392">
            <v>260877.69</v>
          </cell>
          <cell r="E392">
            <v>5179</v>
          </cell>
          <cell r="F392" t="str">
            <v>LF</v>
          </cell>
          <cell r="G392" t="str">
            <v>N</v>
          </cell>
          <cell r="H392" t="str">
            <v>PIPE CULV, OPT MATL, ROUND,0-24"SD</v>
          </cell>
        </row>
        <row r="393">
          <cell r="A393" t="str">
            <v>0430174102</v>
          </cell>
          <cell r="B393">
            <v>1</v>
          </cell>
          <cell r="C393">
            <v>52</v>
          </cell>
          <cell r="D393">
            <v>10088</v>
          </cell>
          <cell r="E393">
            <v>194</v>
          </cell>
          <cell r="F393" t="str">
            <v>LF</v>
          </cell>
          <cell r="G393" t="str">
            <v>N</v>
          </cell>
          <cell r="H393" t="str">
            <v>PIPE CULV, OPT MATL, ROUND,25-36"SD</v>
          </cell>
        </row>
        <row r="394">
          <cell r="A394" t="str">
            <v>0430174201</v>
          </cell>
          <cell r="B394">
            <v>18</v>
          </cell>
          <cell r="C394">
            <v>49.26</v>
          </cell>
          <cell r="D394">
            <v>233877.3</v>
          </cell>
          <cell r="E394">
            <v>4748</v>
          </cell>
          <cell r="F394" t="str">
            <v>LF</v>
          </cell>
          <cell r="G394" t="str">
            <v>N</v>
          </cell>
          <cell r="H394" t="str">
            <v>PIPE CULV, OPT MATL, OTHER, 0-24"SD</v>
          </cell>
        </row>
        <row r="395">
          <cell r="A395" t="str">
            <v>0430174202</v>
          </cell>
          <cell r="B395">
            <v>3</v>
          </cell>
          <cell r="C395">
            <v>74.87</v>
          </cell>
          <cell r="D395">
            <v>12803</v>
          </cell>
          <cell r="E395">
            <v>171</v>
          </cell>
          <cell r="F395" t="str">
            <v>LF</v>
          </cell>
          <cell r="G395" t="str">
            <v>N</v>
          </cell>
          <cell r="H395" t="str">
            <v>PIPE CULV, OPT MATL, OTHER, 25-36"SD</v>
          </cell>
        </row>
        <row r="396">
          <cell r="A396" t="str">
            <v>0430174203</v>
          </cell>
          <cell r="B396">
            <v>1</v>
          </cell>
          <cell r="C396">
            <v>145</v>
          </cell>
          <cell r="D396">
            <v>2030</v>
          </cell>
          <cell r="E396">
            <v>14</v>
          </cell>
          <cell r="F396" t="str">
            <v>LF</v>
          </cell>
          <cell r="G396" t="str">
            <v>N</v>
          </cell>
          <cell r="H396" t="str">
            <v>PIPE CULV, OPT MATL, OTHER, 37-48"SD</v>
          </cell>
        </row>
        <row r="397">
          <cell r="A397" t="str">
            <v>0430174204</v>
          </cell>
          <cell r="B397">
            <v>1</v>
          </cell>
          <cell r="C397">
            <v>155</v>
          </cell>
          <cell r="D397">
            <v>2790</v>
          </cell>
          <cell r="E397">
            <v>18</v>
          </cell>
          <cell r="F397" t="str">
            <v>LF</v>
          </cell>
          <cell r="G397" t="str">
            <v>N</v>
          </cell>
          <cell r="H397" t="str">
            <v>PIPE CULV, OPT MATL, OTHER, 49-60"SD</v>
          </cell>
        </row>
        <row r="398">
          <cell r="A398" t="str">
            <v>0430175101</v>
          </cell>
          <cell r="B398">
            <v>87</v>
          </cell>
          <cell r="C398">
            <v>45.86</v>
          </cell>
          <cell r="D398">
            <v>11734866.07</v>
          </cell>
          <cell r="E398">
            <v>255906</v>
          </cell>
          <cell r="F398" t="str">
            <v>LF</v>
          </cell>
          <cell r="G398" t="str">
            <v>N</v>
          </cell>
          <cell r="H398" t="str">
            <v>PIPE CULV, OPT MATL, ROUND, 0-24"S/CD</v>
          </cell>
        </row>
        <row r="399">
          <cell r="A399" t="str">
            <v>0430175102</v>
          </cell>
          <cell r="B399">
            <v>48</v>
          </cell>
          <cell r="C399">
            <v>70.97</v>
          </cell>
          <cell r="D399">
            <v>4901979.18</v>
          </cell>
          <cell r="E399">
            <v>69068</v>
          </cell>
          <cell r="F399" t="str">
            <v>LF</v>
          </cell>
          <cell r="G399" t="str">
            <v>N</v>
          </cell>
          <cell r="H399" t="str">
            <v>PIPE CULV, OPT MATL, ROUND, 25-36"S/CD</v>
          </cell>
        </row>
        <row r="400">
          <cell r="A400" t="str">
            <v>0430175103</v>
          </cell>
          <cell r="B400">
            <v>22</v>
          </cell>
          <cell r="C400">
            <v>101.56</v>
          </cell>
          <cell r="D400">
            <v>3042339.28</v>
          </cell>
          <cell r="E400">
            <v>29957</v>
          </cell>
          <cell r="F400" t="str">
            <v>LF</v>
          </cell>
          <cell r="G400" t="str">
            <v>N</v>
          </cell>
          <cell r="H400" t="str">
            <v>PIPE CULV, OPT MATL, ROUND, 37-48"S/CD</v>
          </cell>
        </row>
        <row r="401">
          <cell r="A401" t="str">
            <v>0430175104</v>
          </cell>
          <cell r="B401">
            <v>11</v>
          </cell>
          <cell r="C401">
            <v>143.95</v>
          </cell>
          <cell r="D401">
            <v>1244030.3</v>
          </cell>
          <cell r="E401">
            <v>8642</v>
          </cell>
          <cell r="F401" t="str">
            <v>LF</v>
          </cell>
          <cell r="G401" t="str">
            <v>N</v>
          </cell>
          <cell r="H401" t="str">
            <v>PIPE CULV, OPT MATL, ROUND, 49-60"S/CD</v>
          </cell>
        </row>
        <row r="402">
          <cell r="A402" t="str">
            <v>0430175105</v>
          </cell>
          <cell r="B402">
            <v>9</v>
          </cell>
          <cell r="C402">
            <v>298.7</v>
          </cell>
          <cell r="D402">
            <v>3063771.16</v>
          </cell>
          <cell r="E402">
            <v>10257</v>
          </cell>
          <cell r="F402" t="str">
            <v>LF</v>
          </cell>
          <cell r="G402" t="str">
            <v>N</v>
          </cell>
          <cell r="H402" t="str">
            <v>PIPE CULV, OPT MATL, ROUND, 61"OR &gt;,S/CD</v>
          </cell>
        </row>
        <row r="403">
          <cell r="A403" t="str">
            <v>0430175201</v>
          </cell>
          <cell r="B403">
            <v>31</v>
          </cell>
          <cell r="C403">
            <v>55.55</v>
          </cell>
          <cell r="D403">
            <v>818088.53</v>
          </cell>
          <cell r="E403">
            <v>14728</v>
          </cell>
          <cell r="F403" t="str">
            <v>LF</v>
          </cell>
          <cell r="G403" t="str">
            <v>N</v>
          </cell>
          <cell r="H403" t="str">
            <v>PIPE CULV, OPT MATL, OTHER, 0-24"S/CD</v>
          </cell>
        </row>
        <row r="404">
          <cell r="A404" t="str">
            <v>0430175202</v>
          </cell>
          <cell r="B404">
            <v>13</v>
          </cell>
          <cell r="C404">
            <v>102.23</v>
          </cell>
          <cell r="D404">
            <v>501345.52</v>
          </cell>
          <cell r="E404">
            <v>4904</v>
          </cell>
          <cell r="F404" t="str">
            <v>LF</v>
          </cell>
          <cell r="G404" t="str">
            <v>N</v>
          </cell>
          <cell r="H404" t="str">
            <v>PIPE CULV, OPT MATL, OTHER, 25-36"S/CD</v>
          </cell>
        </row>
        <row r="405">
          <cell r="A405" t="str">
            <v>0430175203</v>
          </cell>
          <cell r="B405">
            <v>10</v>
          </cell>
          <cell r="C405">
            <v>133.62</v>
          </cell>
          <cell r="D405">
            <v>682013.96</v>
          </cell>
          <cell r="E405">
            <v>5104</v>
          </cell>
          <cell r="F405" t="str">
            <v>LF</v>
          </cell>
          <cell r="G405" t="str">
            <v>N</v>
          </cell>
          <cell r="H405" t="str">
            <v>PIPE CULV, OPT MATL, OTHER, 37-48"S/CD</v>
          </cell>
        </row>
        <row r="406">
          <cell r="A406" t="str">
            <v>0430175204</v>
          </cell>
          <cell r="B406">
            <v>4</v>
          </cell>
          <cell r="C406">
            <v>285.75</v>
          </cell>
          <cell r="D406">
            <v>272029.66</v>
          </cell>
          <cell r="E406">
            <v>952</v>
          </cell>
          <cell r="F406" t="str">
            <v>LF</v>
          </cell>
          <cell r="G406" t="str">
            <v>N</v>
          </cell>
          <cell r="H406" t="str">
            <v>PIPE CULV, OPT MATL, OTHER, 49-60"S/CD</v>
          </cell>
        </row>
        <row r="407">
          <cell r="A407" t="str">
            <v>0430200 23</v>
          </cell>
          <cell r="B407">
            <v>1</v>
          </cell>
          <cell r="C407">
            <v>613.77</v>
          </cell>
          <cell r="D407">
            <v>613.77</v>
          </cell>
          <cell r="E407">
            <v>1</v>
          </cell>
          <cell r="F407" t="str">
            <v>EA</v>
          </cell>
          <cell r="G407" t="str">
            <v>N</v>
          </cell>
          <cell r="H407" t="str">
            <v>FLARED END SECTION, CONCRETE, 15"</v>
          </cell>
        </row>
        <row r="408">
          <cell r="A408" t="str">
            <v>0430200 25</v>
          </cell>
          <cell r="B408">
            <v>2</v>
          </cell>
          <cell r="C408">
            <v>900</v>
          </cell>
          <cell r="D408">
            <v>4500</v>
          </cell>
          <cell r="E408">
            <v>5</v>
          </cell>
          <cell r="F408" t="str">
            <v>EA</v>
          </cell>
          <cell r="G408" t="str">
            <v>N</v>
          </cell>
          <cell r="H408" t="str">
            <v>FLARED END SECTION, CONCRETE, 18"</v>
          </cell>
        </row>
        <row r="409">
          <cell r="A409" t="str">
            <v>0430200 29</v>
          </cell>
          <cell r="B409">
            <v>2</v>
          </cell>
          <cell r="C409">
            <v>1200</v>
          </cell>
          <cell r="D409">
            <v>6000</v>
          </cell>
          <cell r="E409">
            <v>5</v>
          </cell>
          <cell r="F409" t="str">
            <v>EA</v>
          </cell>
          <cell r="G409" t="str">
            <v>N</v>
          </cell>
          <cell r="H409" t="str">
            <v>FLARED END SECTION, CONCRETE, 24"</v>
          </cell>
        </row>
        <row r="410">
          <cell r="A410" t="str">
            <v>0430200 33</v>
          </cell>
          <cell r="B410">
            <v>1</v>
          </cell>
          <cell r="C410">
            <v>1500</v>
          </cell>
          <cell r="D410">
            <v>4500</v>
          </cell>
          <cell r="E410">
            <v>3</v>
          </cell>
          <cell r="F410" t="str">
            <v>EA</v>
          </cell>
          <cell r="G410" t="str">
            <v>N</v>
          </cell>
          <cell r="H410" t="str">
            <v>FLARED END SECTION, CONCRETE, 30"</v>
          </cell>
        </row>
        <row r="411">
          <cell r="A411" t="str">
            <v>0430200 38</v>
          </cell>
          <cell r="B411">
            <v>1</v>
          </cell>
          <cell r="C411">
            <v>2000</v>
          </cell>
          <cell r="D411">
            <v>2000</v>
          </cell>
          <cell r="E411">
            <v>1</v>
          </cell>
          <cell r="F411" t="str">
            <v>EA</v>
          </cell>
          <cell r="G411" t="str">
            <v>N</v>
          </cell>
          <cell r="H411" t="str">
            <v>FLARED END SECTION, CONCRETE, 36"</v>
          </cell>
        </row>
        <row r="412">
          <cell r="A412" t="str">
            <v>0430200 41</v>
          </cell>
          <cell r="B412">
            <v>1</v>
          </cell>
          <cell r="C412">
            <v>2800</v>
          </cell>
          <cell r="D412">
            <v>2800</v>
          </cell>
          <cell r="E412">
            <v>1</v>
          </cell>
          <cell r="F412" t="str">
            <v>EA</v>
          </cell>
          <cell r="G412" t="str">
            <v>N</v>
          </cell>
          <cell r="H412" t="str">
            <v>FLARED END SECTION, CONCRETE, 48"</v>
          </cell>
        </row>
        <row r="413">
          <cell r="A413" t="str">
            <v>0430200 42</v>
          </cell>
          <cell r="B413">
            <v>1</v>
          </cell>
          <cell r="C413">
            <v>3700</v>
          </cell>
          <cell r="D413">
            <v>7400</v>
          </cell>
          <cell r="E413">
            <v>2</v>
          </cell>
          <cell r="F413" t="str">
            <v>EA</v>
          </cell>
          <cell r="G413" t="str">
            <v>N</v>
          </cell>
          <cell r="H413" t="str">
            <v>FLARED END SECTION, CONCRETE, 54"</v>
          </cell>
        </row>
        <row r="414">
          <cell r="A414" t="str">
            <v>0430200 43</v>
          </cell>
          <cell r="B414">
            <v>1</v>
          </cell>
          <cell r="C414">
            <v>4300</v>
          </cell>
          <cell r="D414">
            <v>4300</v>
          </cell>
          <cell r="E414">
            <v>1</v>
          </cell>
          <cell r="F414" t="str">
            <v>EA</v>
          </cell>
          <cell r="G414" t="str">
            <v>N</v>
          </cell>
          <cell r="H414" t="str">
            <v>FLARED END SECTION, CONCRETE, 60"</v>
          </cell>
        </row>
        <row r="415">
          <cell r="A415" t="str">
            <v>0430611025</v>
          </cell>
          <cell r="B415">
            <v>2</v>
          </cell>
          <cell r="C415">
            <v>3500</v>
          </cell>
          <cell r="D415">
            <v>7000</v>
          </cell>
          <cell r="E415">
            <v>2</v>
          </cell>
          <cell r="F415" t="str">
            <v>EA</v>
          </cell>
          <cell r="G415" t="str">
            <v>N</v>
          </cell>
          <cell r="H415" t="str">
            <v>U-ENDWALL,STD 261,BAFFLES,1:6 SLP, 18"</v>
          </cell>
        </row>
        <row r="416">
          <cell r="A416" t="str">
            <v>0430611029</v>
          </cell>
          <cell r="B416">
            <v>1</v>
          </cell>
          <cell r="C416">
            <v>1650</v>
          </cell>
          <cell r="D416">
            <v>1650</v>
          </cell>
          <cell r="E416">
            <v>1</v>
          </cell>
          <cell r="F416" t="str">
            <v>EA</v>
          </cell>
          <cell r="G416" t="str">
            <v>N</v>
          </cell>
          <cell r="H416" t="str">
            <v>U-ENDWALL,STD 261,BAFFLES,1:6 SLP, 24"</v>
          </cell>
        </row>
        <row r="417">
          <cell r="A417" t="str">
            <v>0430611033</v>
          </cell>
          <cell r="B417">
            <v>2</v>
          </cell>
          <cell r="C417">
            <v>2733.34</v>
          </cell>
          <cell r="D417">
            <v>19133.35</v>
          </cell>
          <cell r="E417">
            <v>7</v>
          </cell>
          <cell r="F417" t="str">
            <v>EA</v>
          </cell>
          <cell r="G417" t="str">
            <v>N</v>
          </cell>
          <cell r="H417" t="str">
            <v>U-ENDWALL,STD 261,BAFFLES,1:6 SLP, 30"</v>
          </cell>
        </row>
        <row r="418">
          <cell r="A418" t="str">
            <v>0430611123</v>
          </cell>
          <cell r="B418">
            <v>1</v>
          </cell>
          <cell r="C418">
            <v>1549.7</v>
          </cell>
          <cell r="D418">
            <v>1549.7</v>
          </cell>
          <cell r="E418">
            <v>1</v>
          </cell>
          <cell r="F418" t="str">
            <v>EA</v>
          </cell>
          <cell r="G418" t="str">
            <v>N</v>
          </cell>
          <cell r="H418" t="str">
            <v>U-ENDWALL, BAFFLES,STD 261,1:4 SLP, 15"</v>
          </cell>
        </row>
        <row r="419">
          <cell r="A419" t="str">
            <v>0430611125</v>
          </cell>
          <cell r="B419">
            <v>5</v>
          </cell>
          <cell r="C419">
            <v>2013.98</v>
          </cell>
          <cell r="D419">
            <v>18125.81</v>
          </cell>
          <cell r="E419">
            <v>9</v>
          </cell>
          <cell r="F419" t="str">
            <v>EA</v>
          </cell>
          <cell r="G419" t="str">
            <v>N</v>
          </cell>
          <cell r="H419" t="str">
            <v>U-ENDWALL, BAFFLES,STD 261,1:4 SLP, 18"</v>
          </cell>
        </row>
        <row r="420">
          <cell r="A420" t="str">
            <v>0430611133</v>
          </cell>
          <cell r="B420">
            <v>1</v>
          </cell>
          <cell r="C420">
            <v>2600</v>
          </cell>
          <cell r="D420">
            <v>2600</v>
          </cell>
          <cell r="E420">
            <v>1</v>
          </cell>
          <cell r="F420" t="str">
            <v>EA</v>
          </cell>
          <cell r="G420" t="str">
            <v>N</v>
          </cell>
          <cell r="H420" t="str">
            <v>U-ENDWALL /BAFFLES,STD 261, 1:4 SLP,30"</v>
          </cell>
        </row>
        <row r="421">
          <cell r="A421" t="str">
            <v>0430611225</v>
          </cell>
          <cell r="B421">
            <v>1</v>
          </cell>
          <cell r="C421">
            <v>1797.08</v>
          </cell>
          <cell r="D421">
            <v>1797.08</v>
          </cell>
          <cell r="E421">
            <v>1</v>
          </cell>
          <cell r="F421" t="str">
            <v>EA</v>
          </cell>
          <cell r="G421" t="str">
            <v>N</v>
          </cell>
          <cell r="H421" t="str">
            <v>U-ENDWALL, BAFFLES, STD 261,1:3 SLP,18"</v>
          </cell>
        </row>
        <row r="422">
          <cell r="A422" t="str">
            <v>0430611325</v>
          </cell>
          <cell r="B422">
            <v>3</v>
          </cell>
          <cell r="C422">
            <v>1850</v>
          </cell>
          <cell r="D422">
            <v>7400</v>
          </cell>
          <cell r="E422">
            <v>4</v>
          </cell>
          <cell r="F422" t="str">
            <v>EA</v>
          </cell>
          <cell r="G422" t="str">
            <v>N</v>
          </cell>
          <cell r="H422" t="str">
            <v>U-ENDWALL, BAFFLES, STD 261,1:2 SLP,18"</v>
          </cell>
        </row>
        <row r="423">
          <cell r="A423" t="str">
            <v>0430612329</v>
          </cell>
          <cell r="B423">
            <v>1</v>
          </cell>
          <cell r="C423">
            <v>1412</v>
          </cell>
          <cell r="D423">
            <v>2824</v>
          </cell>
          <cell r="E423">
            <v>2</v>
          </cell>
          <cell r="F423" t="str">
            <v>EA</v>
          </cell>
          <cell r="G423" t="str">
            <v>N</v>
          </cell>
          <cell r="H423" t="str">
            <v>U-ENDWALL, GRATE, STD 261,1:2 SLP,24"</v>
          </cell>
        </row>
        <row r="424">
          <cell r="A424" t="str">
            <v>0430612333</v>
          </cell>
          <cell r="B424">
            <v>1</v>
          </cell>
          <cell r="C424">
            <v>3500</v>
          </cell>
          <cell r="D424">
            <v>3500</v>
          </cell>
          <cell r="E424">
            <v>1</v>
          </cell>
          <cell r="F424" t="str">
            <v>EA</v>
          </cell>
          <cell r="G424" t="str">
            <v>N</v>
          </cell>
          <cell r="H424" t="str">
            <v>U-ENDWALL, GRATE,STD 261,1:2 SLP,30"</v>
          </cell>
        </row>
        <row r="425">
          <cell r="A425" t="str">
            <v>0430613325</v>
          </cell>
          <cell r="B425">
            <v>1</v>
          </cell>
          <cell r="C425">
            <v>2276.06</v>
          </cell>
          <cell r="D425">
            <v>4552.12</v>
          </cell>
          <cell r="E425">
            <v>2</v>
          </cell>
          <cell r="F425" t="str">
            <v>EA</v>
          </cell>
          <cell r="G425" t="str">
            <v>N</v>
          </cell>
          <cell r="H425" t="str">
            <v>U-ENDWALL,BAF&amp; GRATE,STD 261,1:2 SLP,18"</v>
          </cell>
        </row>
        <row r="426">
          <cell r="A426" t="str">
            <v>0430830</v>
          </cell>
          <cell r="B426">
            <v>6</v>
          </cell>
          <cell r="C426">
            <v>240.66</v>
          </cell>
          <cell r="D426">
            <v>25125</v>
          </cell>
          <cell r="E426">
            <v>104.4</v>
          </cell>
          <cell r="F426" t="str">
            <v>CY</v>
          </cell>
          <cell r="G426" t="str">
            <v>N</v>
          </cell>
          <cell r="H426" t="str">
            <v>PIPE FILLING AND PLUGGING</v>
          </cell>
        </row>
        <row r="427">
          <cell r="A427" t="str">
            <v>0430880 01</v>
          </cell>
          <cell r="B427">
            <v>2</v>
          </cell>
          <cell r="C427">
            <v>3029.69</v>
          </cell>
          <cell r="D427">
            <v>78772</v>
          </cell>
          <cell r="E427">
            <v>26</v>
          </cell>
          <cell r="F427" t="str">
            <v>EA</v>
          </cell>
          <cell r="G427" t="str">
            <v>N</v>
          </cell>
          <cell r="H427" t="str">
            <v>FLAP GATES, 0-24"</v>
          </cell>
        </row>
        <row r="428">
          <cell r="A428" t="str">
            <v>0430950</v>
          </cell>
          <cell r="B428">
            <v>5</v>
          </cell>
          <cell r="C428">
            <v>69.54</v>
          </cell>
          <cell r="D428">
            <v>195887.6</v>
          </cell>
          <cell r="E428">
            <v>2817</v>
          </cell>
          <cell r="F428" t="str">
            <v>CY</v>
          </cell>
          <cell r="G428" t="str">
            <v>N</v>
          </cell>
          <cell r="H428" t="str">
            <v>DESILTING CONCRETE BOX CULVERT,</v>
          </cell>
        </row>
        <row r="429">
          <cell r="A429" t="str">
            <v>0430963 1</v>
          </cell>
          <cell r="B429">
            <v>3</v>
          </cell>
          <cell r="C429">
            <v>57.6</v>
          </cell>
          <cell r="D429">
            <v>4665.5</v>
          </cell>
          <cell r="E429">
            <v>81</v>
          </cell>
          <cell r="F429" t="str">
            <v>LF</v>
          </cell>
          <cell r="G429" t="str">
            <v>N</v>
          </cell>
          <cell r="H429" t="str">
            <v>PVC PIPE FOR BACK OF SIDEWALK, 4"</v>
          </cell>
        </row>
        <row r="430">
          <cell r="A430" t="str">
            <v>0430963 2</v>
          </cell>
          <cell r="B430">
            <v>4</v>
          </cell>
          <cell r="C430">
            <v>15.14</v>
          </cell>
          <cell r="D430">
            <v>9373</v>
          </cell>
          <cell r="E430">
            <v>619</v>
          </cell>
          <cell r="F430" t="str">
            <v>LF</v>
          </cell>
          <cell r="G430" t="str">
            <v>N</v>
          </cell>
          <cell r="H430" t="str">
            <v>PVC PIPE FOR BACK OF SIDEWALK, NON STAND</v>
          </cell>
        </row>
        <row r="431">
          <cell r="A431" t="str">
            <v>0430982121</v>
          </cell>
          <cell r="B431">
            <v>2</v>
          </cell>
          <cell r="C431">
            <v>3717.81</v>
          </cell>
          <cell r="D431">
            <v>44613.77</v>
          </cell>
          <cell r="E431">
            <v>12</v>
          </cell>
          <cell r="F431" t="str">
            <v>EA</v>
          </cell>
          <cell r="G431" t="str">
            <v>N</v>
          </cell>
          <cell r="H431" t="str">
            <v>MITERED END SECT, OPTIONAL RD, 12" CD</v>
          </cell>
        </row>
        <row r="432">
          <cell r="A432" t="str">
            <v>0430982123</v>
          </cell>
          <cell r="B432">
            <v>8</v>
          </cell>
          <cell r="C432">
            <v>940.46</v>
          </cell>
          <cell r="D432">
            <v>36678.12</v>
          </cell>
          <cell r="E432">
            <v>39</v>
          </cell>
          <cell r="F432" t="str">
            <v>EA</v>
          </cell>
          <cell r="G432" t="str">
            <v>N</v>
          </cell>
          <cell r="H432" t="str">
            <v>MITERED END SECT, OPTIONAL RD, 15" CD</v>
          </cell>
        </row>
        <row r="433">
          <cell r="A433" t="str">
            <v>0430982125</v>
          </cell>
          <cell r="B433">
            <v>27</v>
          </cell>
          <cell r="C433">
            <v>1204.33</v>
          </cell>
          <cell r="D433">
            <v>204735.81</v>
          </cell>
          <cell r="E433">
            <v>170</v>
          </cell>
          <cell r="F433" t="str">
            <v>EA</v>
          </cell>
          <cell r="G433" t="str">
            <v>N</v>
          </cell>
          <cell r="H433" t="str">
            <v>MITERED END SECT, OPTIONAL RD, 18" CD</v>
          </cell>
        </row>
        <row r="434">
          <cell r="A434" t="str">
            <v>0430982129</v>
          </cell>
          <cell r="B434">
            <v>23</v>
          </cell>
          <cell r="C434">
            <v>1099.14</v>
          </cell>
          <cell r="D434">
            <v>87930.96</v>
          </cell>
          <cell r="E434">
            <v>80</v>
          </cell>
          <cell r="F434" t="str">
            <v>EA</v>
          </cell>
          <cell r="G434" t="str">
            <v>N</v>
          </cell>
          <cell r="H434" t="str">
            <v>MITERED END SECT, OPTIONAL RD, 24" CD</v>
          </cell>
        </row>
        <row r="435">
          <cell r="A435" t="str">
            <v>0430982133</v>
          </cell>
          <cell r="B435">
            <v>17</v>
          </cell>
          <cell r="C435">
            <v>2248.24</v>
          </cell>
          <cell r="D435">
            <v>116908.51</v>
          </cell>
          <cell r="E435">
            <v>52</v>
          </cell>
          <cell r="F435" t="str">
            <v>EA</v>
          </cell>
          <cell r="G435" t="str">
            <v>N</v>
          </cell>
          <cell r="H435" t="str">
            <v>MITERED END SECT, OPTIONAL RD, 30" CD</v>
          </cell>
        </row>
        <row r="436">
          <cell r="A436" t="str">
            <v>0430982138</v>
          </cell>
          <cell r="B436">
            <v>13</v>
          </cell>
          <cell r="C436">
            <v>2484.32</v>
          </cell>
          <cell r="D436">
            <v>109310.14</v>
          </cell>
          <cell r="E436">
            <v>44</v>
          </cell>
          <cell r="F436" t="str">
            <v>EA</v>
          </cell>
          <cell r="G436" t="str">
            <v>N</v>
          </cell>
          <cell r="H436" t="str">
            <v>MITERED END SECT, OPTIONAL RD, 36" CD</v>
          </cell>
        </row>
        <row r="437">
          <cell r="A437" t="str">
            <v>0430982140</v>
          </cell>
          <cell r="B437">
            <v>4</v>
          </cell>
          <cell r="C437">
            <v>4988.12</v>
          </cell>
          <cell r="D437">
            <v>39904.94</v>
          </cell>
          <cell r="E437">
            <v>8</v>
          </cell>
          <cell r="F437" t="str">
            <v>EA</v>
          </cell>
          <cell r="G437" t="str">
            <v>N</v>
          </cell>
          <cell r="H437" t="str">
            <v>MITERED END SECT, OPTIONAL RD, 42" CD</v>
          </cell>
        </row>
        <row r="438">
          <cell r="A438" t="str">
            <v>0430982141</v>
          </cell>
          <cell r="B438">
            <v>5</v>
          </cell>
          <cell r="C438">
            <v>3517.01</v>
          </cell>
          <cell r="D438">
            <v>21102.04</v>
          </cell>
          <cell r="E438">
            <v>6</v>
          </cell>
          <cell r="F438" t="str">
            <v>EA</v>
          </cell>
          <cell r="G438" t="str">
            <v>N</v>
          </cell>
          <cell r="H438" t="str">
            <v>MITERED END SECT, OPTIONAL RD, 48" CD</v>
          </cell>
        </row>
        <row r="439">
          <cell r="A439" t="str">
            <v>0430982142</v>
          </cell>
          <cell r="B439">
            <v>4</v>
          </cell>
          <cell r="C439">
            <v>5333.75</v>
          </cell>
          <cell r="D439">
            <v>21335</v>
          </cell>
          <cell r="E439">
            <v>4</v>
          </cell>
          <cell r="F439" t="str">
            <v>EA</v>
          </cell>
          <cell r="G439" t="str">
            <v>N</v>
          </cell>
          <cell r="H439" t="str">
            <v>MITERED END SECT, OPTIONAL RD, 54" CD</v>
          </cell>
        </row>
        <row r="440">
          <cell r="A440" t="str">
            <v>0430982143</v>
          </cell>
          <cell r="B440">
            <v>1</v>
          </cell>
          <cell r="C440">
            <v>4250</v>
          </cell>
          <cell r="D440">
            <v>4250</v>
          </cell>
          <cell r="E440">
            <v>1</v>
          </cell>
          <cell r="F440" t="str">
            <v>EA</v>
          </cell>
          <cell r="G440" t="str">
            <v>N</v>
          </cell>
          <cell r="H440" t="str">
            <v>MITERED END SECT, OPTIONAL RD, 60" CD</v>
          </cell>
        </row>
        <row r="441">
          <cell r="A441" t="str">
            <v>0430982144</v>
          </cell>
          <cell r="B441">
            <v>1</v>
          </cell>
          <cell r="C441">
            <v>5292</v>
          </cell>
          <cell r="D441">
            <v>5292</v>
          </cell>
          <cell r="E441">
            <v>1</v>
          </cell>
          <cell r="F441" t="str">
            <v>EA</v>
          </cell>
          <cell r="G441" t="str">
            <v>N</v>
          </cell>
          <cell r="H441" t="str">
            <v>MITERED END SECT, OPTIONAL RD, 66" CD</v>
          </cell>
        </row>
        <row r="442">
          <cell r="A442" t="str">
            <v>0430982145</v>
          </cell>
          <cell r="B442">
            <v>1</v>
          </cell>
          <cell r="C442">
            <v>5912</v>
          </cell>
          <cell r="D442">
            <v>5912</v>
          </cell>
          <cell r="E442">
            <v>1</v>
          </cell>
          <cell r="F442" t="str">
            <v>EA</v>
          </cell>
          <cell r="G442" t="str">
            <v>N</v>
          </cell>
          <cell r="H442" t="str">
            <v>MITERED END SECT, OPTIONAL RD, 72" CD</v>
          </cell>
        </row>
        <row r="443">
          <cell r="A443" t="str">
            <v>0430982623</v>
          </cell>
          <cell r="B443">
            <v>1</v>
          </cell>
          <cell r="C443">
            <v>1059</v>
          </cell>
          <cell r="D443">
            <v>1059</v>
          </cell>
          <cell r="E443">
            <v>1</v>
          </cell>
          <cell r="F443" t="str">
            <v>EA</v>
          </cell>
          <cell r="G443" t="str">
            <v>N</v>
          </cell>
          <cell r="H443" t="str">
            <v>MITERED END SECT, OPT - OTHER, 15" CD</v>
          </cell>
        </row>
        <row r="444">
          <cell r="A444" t="str">
            <v>0430982625</v>
          </cell>
          <cell r="B444">
            <v>6</v>
          </cell>
          <cell r="C444">
            <v>935.23</v>
          </cell>
          <cell r="D444">
            <v>34603.54</v>
          </cell>
          <cell r="E444">
            <v>37</v>
          </cell>
          <cell r="F444" t="str">
            <v>EA</v>
          </cell>
          <cell r="G444" t="str">
            <v>N</v>
          </cell>
          <cell r="H444" t="str">
            <v>MITERED END SECT, OPT - OTHER, 18" CD</v>
          </cell>
        </row>
        <row r="445">
          <cell r="A445" t="str">
            <v>0430982629</v>
          </cell>
          <cell r="B445">
            <v>7</v>
          </cell>
          <cell r="C445">
            <v>921.79</v>
          </cell>
          <cell r="D445">
            <v>27653.72</v>
          </cell>
          <cell r="E445">
            <v>30</v>
          </cell>
          <cell r="F445" t="str">
            <v>EA</v>
          </cell>
          <cell r="G445" t="str">
            <v>N</v>
          </cell>
          <cell r="H445" t="str">
            <v>MITERED END SECT, OPT - OTHER, 24" CD</v>
          </cell>
        </row>
        <row r="446">
          <cell r="A446" t="str">
            <v>0430982633</v>
          </cell>
          <cell r="B446">
            <v>6</v>
          </cell>
          <cell r="C446">
            <v>1679.65</v>
          </cell>
          <cell r="D446">
            <v>25194.77</v>
          </cell>
          <cell r="E446">
            <v>15</v>
          </cell>
          <cell r="F446" t="str">
            <v>EA</v>
          </cell>
          <cell r="G446" t="str">
            <v>N</v>
          </cell>
          <cell r="H446" t="str">
            <v>MITERED END SECT, OPT - OTHER, 30" CD</v>
          </cell>
        </row>
        <row r="447">
          <cell r="A447" t="str">
            <v>0430982640</v>
          </cell>
          <cell r="B447">
            <v>4</v>
          </cell>
          <cell r="C447">
            <v>2927.5</v>
          </cell>
          <cell r="D447">
            <v>29275</v>
          </cell>
          <cell r="E447">
            <v>10</v>
          </cell>
          <cell r="F447" t="str">
            <v>EA</v>
          </cell>
          <cell r="G447" t="str">
            <v>N</v>
          </cell>
          <cell r="H447" t="str">
            <v>MITERED END SECT, OPT - OTHER, 42" CD</v>
          </cell>
        </row>
        <row r="448">
          <cell r="A448" t="str">
            <v>0430982643</v>
          </cell>
          <cell r="B448">
            <v>1</v>
          </cell>
          <cell r="C448">
            <v>7500</v>
          </cell>
          <cell r="D448">
            <v>15000</v>
          </cell>
          <cell r="E448">
            <v>2</v>
          </cell>
          <cell r="F448" t="str">
            <v>EA</v>
          </cell>
          <cell r="G448" t="str">
            <v>N</v>
          </cell>
          <cell r="H448" t="str">
            <v>MITERED END SECT, OPT - OTHER, 60" CD</v>
          </cell>
        </row>
        <row r="449">
          <cell r="A449" t="str">
            <v>0430984121</v>
          </cell>
          <cell r="B449">
            <v>2</v>
          </cell>
          <cell r="C449">
            <v>925</v>
          </cell>
          <cell r="D449">
            <v>1850</v>
          </cell>
          <cell r="E449">
            <v>2</v>
          </cell>
          <cell r="F449" t="str">
            <v>EA</v>
          </cell>
          <cell r="G449" t="str">
            <v>N</v>
          </cell>
          <cell r="H449" t="str">
            <v>MITERED END SECT, OPTIONAL RD, 12" SD</v>
          </cell>
        </row>
        <row r="450">
          <cell r="A450" t="str">
            <v>0430984123</v>
          </cell>
          <cell r="B450">
            <v>7</v>
          </cell>
          <cell r="C450">
            <v>814.77</v>
          </cell>
          <cell r="D450">
            <v>16295.36</v>
          </cell>
          <cell r="E450">
            <v>20</v>
          </cell>
          <cell r="F450" t="str">
            <v>EA</v>
          </cell>
          <cell r="G450" t="str">
            <v>N</v>
          </cell>
          <cell r="H450" t="str">
            <v>MITERED END SECT, OPTIONAL RD, 15" SD</v>
          </cell>
        </row>
        <row r="451">
          <cell r="A451" t="str">
            <v>0430984125</v>
          </cell>
          <cell r="B451">
            <v>44</v>
          </cell>
          <cell r="C451">
            <v>800.78</v>
          </cell>
          <cell r="D451">
            <v>353141.86</v>
          </cell>
          <cell r="E451">
            <v>441</v>
          </cell>
          <cell r="F451" t="str">
            <v>EA</v>
          </cell>
          <cell r="G451" t="str">
            <v>N</v>
          </cell>
          <cell r="H451" t="str">
            <v>MITERED END SECT, OPTIONAL RD, 18" SD</v>
          </cell>
        </row>
        <row r="452">
          <cell r="A452" t="str">
            <v>0430984129</v>
          </cell>
          <cell r="B452">
            <v>22</v>
          </cell>
          <cell r="C452">
            <v>1112.27</v>
          </cell>
          <cell r="D452">
            <v>127911.15</v>
          </cell>
          <cell r="E452">
            <v>115</v>
          </cell>
          <cell r="F452" t="str">
            <v>EA</v>
          </cell>
          <cell r="G452" t="str">
            <v>N</v>
          </cell>
          <cell r="H452" t="str">
            <v>MITERED END SECT, OPTIONAL RD, 24" SD</v>
          </cell>
        </row>
        <row r="453">
          <cell r="A453" t="str">
            <v>0430984133</v>
          </cell>
          <cell r="B453">
            <v>10</v>
          </cell>
          <cell r="C453">
            <v>2594.17</v>
          </cell>
          <cell r="D453">
            <v>59665.8</v>
          </cell>
          <cell r="E453">
            <v>23</v>
          </cell>
          <cell r="F453" t="str">
            <v>EA</v>
          </cell>
          <cell r="G453" t="str">
            <v>N</v>
          </cell>
          <cell r="H453" t="str">
            <v>MITERED END SECT,OPTIONAL RD , 30" SD</v>
          </cell>
        </row>
        <row r="454">
          <cell r="A454" t="str">
            <v>0430984138</v>
          </cell>
          <cell r="B454">
            <v>4</v>
          </cell>
          <cell r="C454">
            <v>2886.08</v>
          </cell>
          <cell r="D454">
            <v>37519.06</v>
          </cell>
          <cell r="E454">
            <v>13</v>
          </cell>
          <cell r="F454" t="str">
            <v>EA</v>
          </cell>
          <cell r="G454" t="str">
            <v>N</v>
          </cell>
          <cell r="H454" t="str">
            <v>MITERED END SECT,OPTIONAL RD , 36" SD</v>
          </cell>
        </row>
        <row r="455">
          <cell r="A455" t="str">
            <v>0430984140</v>
          </cell>
          <cell r="B455">
            <v>1</v>
          </cell>
          <cell r="C455">
            <v>4235</v>
          </cell>
          <cell r="D455">
            <v>4235</v>
          </cell>
          <cell r="E455">
            <v>1</v>
          </cell>
          <cell r="F455" t="str">
            <v>EA</v>
          </cell>
          <cell r="G455" t="str">
            <v>N</v>
          </cell>
          <cell r="H455" t="str">
            <v>MITERED END SECT,OPTIONAL RD , 42" SD</v>
          </cell>
        </row>
        <row r="456">
          <cell r="A456" t="str">
            <v>0430984141</v>
          </cell>
          <cell r="B456">
            <v>2</v>
          </cell>
          <cell r="C456">
            <v>3016</v>
          </cell>
          <cell r="D456">
            <v>9048</v>
          </cell>
          <cell r="E456">
            <v>3</v>
          </cell>
          <cell r="F456" t="str">
            <v>EA</v>
          </cell>
          <cell r="G456" t="str">
            <v>N</v>
          </cell>
          <cell r="H456" t="str">
            <v>MITERED END SECT,OPTIONAL RD , 48" SD</v>
          </cell>
        </row>
        <row r="457">
          <cell r="A457" t="str">
            <v>0430984147</v>
          </cell>
          <cell r="B457">
            <v>1</v>
          </cell>
          <cell r="C457">
            <v>15500</v>
          </cell>
          <cell r="D457">
            <v>15500</v>
          </cell>
          <cell r="E457">
            <v>1</v>
          </cell>
          <cell r="F457" t="str">
            <v>EA</v>
          </cell>
          <cell r="G457" t="str">
            <v>N</v>
          </cell>
          <cell r="H457" t="str">
            <v>MITERED END SECT, OPTIONAL RD, 84" SD</v>
          </cell>
        </row>
        <row r="458">
          <cell r="A458" t="str">
            <v>0430984623</v>
          </cell>
          <cell r="B458">
            <v>3</v>
          </cell>
          <cell r="C458">
            <v>771.43</v>
          </cell>
          <cell r="D458">
            <v>10800</v>
          </cell>
          <cell r="E458">
            <v>14</v>
          </cell>
          <cell r="F458" t="str">
            <v>EA</v>
          </cell>
          <cell r="G458" t="str">
            <v>N</v>
          </cell>
          <cell r="H458" t="str">
            <v>MITERED END SECT, OPTIONAL,OTHER,15" SD</v>
          </cell>
        </row>
        <row r="459">
          <cell r="A459" t="str">
            <v>0430984625</v>
          </cell>
          <cell r="B459">
            <v>21</v>
          </cell>
          <cell r="C459">
            <v>837.08</v>
          </cell>
          <cell r="D459">
            <v>150674.86</v>
          </cell>
          <cell r="E459">
            <v>180</v>
          </cell>
          <cell r="F459" t="str">
            <v>EA</v>
          </cell>
          <cell r="G459" t="str">
            <v>N</v>
          </cell>
          <cell r="H459" t="str">
            <v>MITERED END SECT, OPT / OTHER, 18" SD</v>
          </cell>
        </row>
        <row r="460">
          <cell r="A460" t="str">
            <v>0430984629</v>
          </cell>
          <cell r="B460">
            <v>7</v>
          </cell>
          <cell r="C460">
            <v>1121.78</v>
          </cell>
          <cell r="D460">
            <v>34775.06</v>
          </cell>
          <cell r="E460">
            <v>31</v>
          </cell>
          <cell r="F460" t="str">
            <v>EA</v>
          </cell>
          <cell r="G460" t="str">
            <v>N</v>
          </cell>
          <cell r="H460" t="str">
            <v>MITERED END SECT, OPT / OTHER, 24" SD</v>
          </cell>
        </row>
        <row r="461">
          <cell r="A461" t="str">
            <v>0430984633</v>
          </cell>
          <cell r="B461">
            <v>7</v>
          </cell>
          <cell r="C461">
            <v>1973.08</v>
          </cell>
          <cell r="D461">
            <v>29596.18</v>
          </cell>
          <cell r="E461">
            <v>15</v>
          </cell>
          <cell r="F461" t="str">
            <v>EA</v>
          </cell>
          <cell r="G461" t="str">
            <v>N</v>
          </cell>
          <cell r="H461" t="str">
            <v>MITER END SECT, OPT/ELLIP/ARCH, 30" SD</v>
          </cell>
        </row>
        <row r="462">
          <cell r="A462" t="str">
            <v>0430984642</v>
          </cell>
          <cell r="B462">
            <v>1</v>
          </cell>
          <cell r="C462">
            <v>3550</v>
          </cell>
          <cell r="D462">
            <v>7100</v>
          </cell>
          <cell r="E462">
            <v>2</v>
          </cell>
          <cell r="F462" t="str">
            <v>EA</v>
          </cell>
          <cell r="G462" t="str">
            <v>N</v>
          </cell>
          <cell r="H462" t="str">
            <v>MITER END SECT, OPT/ELLIP/ARCH, 54" SD</v>
          </cell>
        </row>
        <row r="463">
          <cell r="A463" t="str">
            <v>0431 1 1</v>
          </cell>
          <cell r="B463">
            <v>4</v>
          </cell>
          <cell r="C463">
            <v>120.81</v>
          </cell>
          <cell r="D463">
            <v>529866.8</v>
          </cell>
          <cell r="E463">
            <v>4386</v>
          </cell>
          <cell r="F463" t="str">
            <v>LF</v>
          </cell>
          <cell r="G463" t="str">
            <v>N</v>
          </cell>
          <cell r="H463" t="str">
            <v>PIPE LINER, OPTIONAL MATERIAL, 0-24"</v>
          </cell>
        </row>
        <row r="464">
          <cell r="A464" t="str">
            <v>0431 1 2</v>
          </cell>
          <cell r="B464">
            <v>5</v>
          </cell>
          <cell r="C464">
            <v>143.19</v>
          </cell>
          <cell r="D464">
            <v>466361</v>
          </cell>
          <cell r="E464">
            <v>3257</v>
          </cell>
          <cell r="F464" t="str">
            <v>LF</v>
          </cell>
          <cell r="G464" t="str">
            <v>N</v>
          </cell>
          <cell r="H464" t="str">
            <v>PIPE LINER, OPTIONAL MATERIAL, 25-36"</v>
          </cell>
        </row>
        <row r="465">
          <cell r="A465" t="str">
            <v>0431 1 3</v>
          </cell>
          <cell r="B465">
            <v>3</v>
          </cell>
          <cell r="C465">
            <v>199.69</v>
          </cell>
          <cell r="D465">
            <v>87864.4</v>
          </cell>
          <cell r="E465">
            <v>440</v>
          </cell>
          <cell r="F465" t="str">
            <v>LF</v>
          </cell>
          <cell r="G465" t="str">
            <v>N</v>
          </cell>
          <cell r="H465" t="str">
            <v>PIPE LINER, OPTIONAL MATERIAL, 37-48"</v>
          </cell>
        </row>
        <row r="466">
          <cell r="A466" t="str">
            <v>0431 1 5</v>
          </cell>
          <cell r="B466">
            <v>1</v>
          </cell>
          <cell r="C466">
            <v>325</v>
          </cell>
          <cell r="D466">
            <v>65000</v>
          </cell>
          <cell r="E466">
            <v>200</v>
          </cell>
          <cell r="F466" t="str">
            <v>LF</v>
          </cell>
          <cell r="G466" t="str">
            <v>N</v>
          </cell>
          <cell r="H466" t="str">
            <v>PIPE LINER, OPTIONAL MATERIAL, 61" AND &gt;</v>
          </cell>
        </row>
        <row r="467">
          <cell r="A467" t="str">
            <v>0432 3 7</v>
          </cell>
          <cell r="B467">
            <v>1</v>
          </cell>
          <cell r="C467">
            <v>750</v>
          </cell>
          <cell r="D467">
            <v>750</v>
          </cell>
          <cell r="E467">
            <v>1</v>
          </cell>
          <cell r="F467" t="str">
            <v>EA</v>
          </cell>
          <cell r="G467" t="str">
            <v>N</v>
          </cell>
          <cell r="H467" t="str">
            <v>CHEM GROUT REPAIR, PIPE,NON-TEST,42"</v>
          </cell>
        </row>
        <row r="468">
          <cell r="A468" t="str">
            <v>0433 1</v>
          </cell>
          <cell r="B468">
            <v>1</v>
          </cell>
          <cell r="C468">
            <v>2576</v>
          </cell>
          <cell r="D468">
            <v>2576</v>
          </cell>
          <cell r="E468">
            <v>1</v>
          </cell>
          <cell r="F468" t="str">
            <v>EA</v>
          </cell>
          <cell r="G468" t="str">
            <v>N</v>
          </cell>
          <cell r="H468" t="str">
            <v>CHEM GROUT REPAIR, MANHOLE / INLET</v>
          </cell>
        </row>
        <row r="469">
          <cell r="A469" t="str">
            <v>0435 1</v>
          </cell>
          <cell r="B469">
            <v>1</v>
          </cell>
          <cell r="C469">
            <v>829.21</v>
          </cell>
          <cell r="D469">
            <v>425384.73</v>
          </cell>
          <cell r="E469">
            <v>513</v>
          </cell>
          <cell r="F469" t="str">
            <v>LF</v>
          </cell>
          <cell r="G469" t="str">
            <v>N</v>
          </cell>
          <cell r="H469" t="str">
            <v>STRUCTURAL PLATE PIPE CULVERT</v>
          </cell>
        </row>
        <row r="470">
          <cell r="A470" t="str">
            <v>0436 1 1</v>
          </cell>
          <cell r="B470">
            <v>8</v>
          </cell>
          <cell r="C470">
            <v>154.66</v>
          </cell>
          <cell r="D470">
            <v>319677.03</v>
          </cell>
          <cell r="E470">
            <v>2067</v>
          </cell>
          <cell r="F470" t="str">
            <v>LF</v>
          </cell>
          <cell r="G470" t="str">
            <v>N</v>
          </cell>
          <cell r="H470" t="str">
            <v>TRENCH DRAIN, STANDARD</v>
          </cell>
        </row>
        <row r="471">
          <cell r="A471" t="str">
            <v>0436 1 2</v>
          </cell>
          <cell r="B471">
            <v>7</v>
          </cell>
          <cell r="C471">
            <v>98.79</v>
          </cell>
          <cell r="D471">
            <v>604381.6</v>
          </cell>
          <cell r="E471">
            <v>6118</v>
          </cell>
          <cell r="F471" t="str">
            <v>LF</v>
          </cell>
          <cell r="G471" t="str">
            <v>N</v>
          </cell>
          <cell r="H471" t="str">
            <v>TRENCH DRAIN, SPECIAL</v>
          </cell>
        </row>
        <row r="472">
          <cell r="A472" t="str">
            <v>0440 1 20</v>
          </cell>
          <cell r="B472">
            <v>6</v>
          </cell>
          <cell r="C472">
            <v>33.93</v>
          </cell>
          <cell r="D472">
            <v>1041333.5</v>
          </cell>
          <cell r="E472">
            <v>30688</v>
          </cell>
          <cell r="F472" t="str">
            <v>LF</v>
          </cell>
          <cell r="G472" t="str">
            <v>N</v>
          </cell>
          <cell r="H472" t="str">
            <v>UNDERDRAIN, TYPE II</v>
          </cell>
        </row>
        <row r="473">
          <cell r="A473" t="str">
            <v>0440 1 30</v>
          </cell>
          <cell r="B473">
            <v>1</v>
          </cell>
          <cell r="C473">
            <v>40</v>
          </cell>
          <cell r="D473">
            <v>48200</v>
          </cell>
          <cell r="E473">
            <v>1205</v>
          </cell>
          <cell r="F473" t="str">
            <v>LF</v>
          </cell>
          <cell r="G473" t="str">
            <v>N</v>
          </cell>
          <cell r="H473" t="str">
            <v>UNDERDRAIN, TYPE III</v>
          </cell>
        </row>
        <row r="474">
          <cell r="A474" t="str">
            <v>0440 1 50</v>
          </cell>
          <cell r="B474">
            <v>4</v>
          </cell>
          <cell r="C474">
            <v>26.34</v>
          </cell>
          <cell r="D474">
            <v>867073.12</v>
          </cell>
          <cell r="E474">
            <v>32914</v>
          </cell>
          <cell r="F474" t="str">
            <v>LF</v>
          </cell>
          <cell r="G474" t="str">
            <v>N</v>
          </cell>
          <cell r="H474" t="str">
            <v>UNDERDRAIN, TYPE V</v>
          </cell>
        </row>
        <row r="475">
          <cell r="A475" t="str">
            <v>0440 1 60</v>
          </cell>
          <cell r="B475">
            <v>2</v>
          </cell>
          <cell r="C475">
            <v>47.35</v>
          </cell>
          <cell r="D475">
            <v>73920</v>
          </cell>
          <cell r="E475">
            <v>1561</v>
          </cell>
          <cell r="F475" t="str">
            <v>LF</v>
          </cell>
          <cell r="G475" t="str">
            <v>N</v>
          </cell>
          <cell r="H475" t="str">
            <v>UNDERDRAIN, TYPE SPECIAL</v>
          </cell>
        </row>
        <row r="476">
          <cell r="A476" t="str">
            <v>0440 70</v>
          </cell>
          <cell r="B476">
            <v>2</v>
          </cell>
          <cell r="C476">
            <v>4925</v>
          </cell>
          <cell r="D476">
            <v>9850</v>
          </cell>
          <cell r="E476">
            <v>2</v>
          </cell>
          <cell r="F476" t="str">
            <v>EA</v>
          </cell>
          <cell r="G476" t="str">
            <v>N</v>
          </cell>
          <cell r="H476" t="str">
            <v>UNDERDRAIN INSPECTION BOX</v>
          </cell>
        </row>
        <row r="477">
          <cell r="A477" t="str">
            <v>0440 73 1</v>
          </cell>
          <cell r="B477">
            <v>3</v>
          </cell>
          <cell r="C477">
            <v>36.71</v>
          </cell>
          <cell r="D477">
            <v>6607.5</v>
          </cell>
          <cell r="E477">
            <v>180</v>
          </cell>
          <cell r="F477" t="str">
            <v>LF</v>
          </cell>
          <cell r="G477" t="str">
            <v>N</v>
          </cell>
          <cell r="H477" t="str">
            <v>UNDERDRAIN OUTLET PIPE, 4"</v>
          </cell>
        </row>
        <row r="478">
          <cell r="A478" t="str">
            <v>0440 73 2</v>
          </cell>
          <cell r="B478">
            <v>6</v>
          </cell>
          <cell r="C478">
            <v>30.49</v>
          </cell>
          <cell r="D478">
            <v>115903.2</v>
          </cell>
          <cell r="E478">
            <v>3801</v>
          </cell>
          <cell r="F478" t="str">
            <v>LF</v>
          </cell>
          <cell r="G478" t="str">
            <v>N</v>
          </cell>
          <cell r="H478" t="str">
            <v>UNDERDRAIN OUTLET PIPE, 6"</v>
          </cell>
        </row>
        <row r="479">
          <cell r="A479" t="str">
            <v>0440 73 3</v>
          </cell>
          <cell r="B479">
            <v>2</v>
          </cell>
          <cell r="C479">
            <v>10.97</v>
          </cell>
          <cell r="D479">
            <v>19268</v>
          </cell>
          <cell r="E479">
            <v>1756</v>
          </cell>
          <cell r="F479" t="str">
            <v>LF</v>
          </cell>
          <cell r="G479" t="str">
            <v>N</v>
          </cell>
          <cell r="H479" t="str">
            <v>UNDERDRAIN OUTLET PIPE, 8"</v>
          </cell>
        </row>
        <row r="480">
          <cell r="A480" t="str">
            <v>0440 73 5</v>
          </cell>
          <cell r="B480">
            <v>1</v>
          </cell>
          <cell r="C480">
            <v>12</v>
          </cell>
          <cell r="D480">
            <v>2472</v>
          </cell>
          <cell r="E480">
            <v>206</v>
          </cell>
          <cell r="F480" t="str">
            <v>LF</v>
          </cell>
          <cell r="G480" t="str">
            <v>N</v>
          </cell>
          <cell r="H480" t="str">
            <v>UNDERDRAIN OUTLET PIPE, 12"</v>
          </cell>
        </row>
        <row r="481">
          <cell r="A481" t="str">
            <v>0443 70 3</v>
          </cell>
          <cell r="B481">
            <v>6</v>
          </cell>
          <cell r="C481">
            <v>90.1</v>
          </cell>
          <cell r="D481">
            <v>332361.51</v>
          </cell>
          <cell r="E481">
            <v>3689</v>
          </cell>
          <cell r="F481" t="str">
            <v>LF</v>
          </cell>
          <cell r="G481" t="str">
            <v>N</v>
          </cell>
          <cell r="H481" t="str">
            <v>FRENCH DRAIN, 18"</v>
          </cell>
        </row>
        <row r="482">
          <cell r="A482" t="str">
            <v>0443 70 4</v>
          </cell>
          <cell r="B482">
            <v>4</v>
          </cell>
          <cell r="C482">
            <v>132.6</v>
          </cell>
          <cell r="D482">
            <v>1768363.42</v>
          </cell>
          <cell r="E482">
            <v>13336</v>
          </cell>
          <cell r="F482" t="str">
            <v>LF</v>
          </cell>
          <cell r="G482" t="str">
            <v>N</v>
          </cell>
          <cell r="H482" t="str">
            <v>FRENCH DRAIN, 24"</v>
          </cell>
        </row>
        <row r="483">
          <cell r="A483" t="str">
            <v>0443 70 5</v>
          </cell>
          <cell r="B483">
            <v>1</v>
          </cell>
          <cell r="C483">
            <v>171.75</v>
          </cell>
          <cell r="D483">
            <v>82611.75</v>
          </cell>
          <cell r="E483">
            <v>481</v>
          </cell>
          <cell r="F483" t="str">
            <v>LF</v>
          </cell>
          <cell r="G483" t="str">
            <v>N</v>
          </cell>
          <cell r="H483" t="str">
            <v>FRENCH DRAIN, 30"</v>
          </cell>
        </row>
        <row r="484">
          <cell r="A484" t="str">
            <v>0444 70 11</v>
          </cell>
          <cell r="B484">
            <v>2</v>
          </cell>
          <cell r="C484">
            <v>105.77</v>
          </cell>
          <cell r="D484">
            <v>85670</v>
          </cell>
          <cell r="E484">
            <v>810</v>
          </cell>
          <cell r="F484" t="str">
            <v>LF</v>
          </cell>
          <cell r="G484" t="str">
            <v>N</v>
          </cell>
          <cell r="H484" t="str">
            <v>DEEP WELL- OPEN HOLE, 24"</v>
          </cell>
        </row>
        <row r="485">
          <cell r="A485" t="str">
            <v>0444 71 11</v>
          </cell>
          <cell r="B485">
            <v>2</v>
          </cell>
          <cell r="C485">
            <v>188.34</v>
          </cell>
          <cell r="D485">
            <v>509450</v>
          </cell>
          <cell r="E485">
            <v>2705</v>
          </cell>
          <cell r="F485" t="str">
            <v>LF</v>
          </cell>
          <cell r="G485" t="str">
            <v>N</v>
          </cell>
          <cell r="H485" t="str">
            <v>DEEP WELL CASING, 24"</v>
          </cell>
        </row>
        <row r="486">
          <cell r="A486" t="str">
            <v>0446 1 1</v>
          </cell>
          <cell r="B486">
            <v>1</v>
          </cell>
          <cell r="C486">
            <v>50</v>
          </cell>
          <cell r="D486">
            <v>240350</v>
          </cell>
          <cell r="E486">
            <v>4807</v>
          </cell>
          <cell r="F486" t="str">
            <v>LF</v>
          </cell>
          <cell r="G486" t="str">
            <v>N</v>
          </cell>
          <cell r="H486" t="str">
            <v>EDGEDRAIN DRAINCRETE, STANDARD</v>
          </cell>
        </row>
        <row r="487">
          <cell r="A487" t="str">
            <v>0446 71 1</v>
          </cell>
          <cell r="B487">
            <v>3</v>
          </cell>
          <cell r="C487">
            <v>36.41</v>
          </cell>
          <cell r="D487">
            <v>31607</v>
          </cell>
          <cell r="E487">
            <v>868</v>
          </cell>
          <cell r="F487" t="str">
            <v>LF</v>
          </cell>
          <cell r="G487" t="str">
            <v>N</v>
          </cell>
          <cell r="H487" t="str">
            <v>EDGEDRAIN OUTLET PIPE, 4"</v>
          </cell>
        </row>
        <row r="488">
          <cell r="A488" t="str">
            <v>0448 73</v>
          </cell>
          <cell r="B488">
            <v>1</v>
          </cell>
          <cell r="C488">
            <v>564106</v>
          </cell>
          <cell r="D488">
            <v>564106</v>
          </cell>
          <cell r="E488">
            <v>1</v>
          </cell>
          <cell r="F488" t="str">
            <v>LS</v>
          </cell>
          <cell r="G488" t="str">
            <v>N</v>
          </cell>
          <cell r="H488" t="str">
            <v>PUMPING STATION</v>
          </cell>
        </row>
        <row r="489">
          <cell r="A489" t="str">
            <v>0450 1 1</v>
          </cell>
          <cell r="B489">
            <v>2</v>
          </cell>
          <cell r="C489">
            <v>111.23</v>
          </cell>
          <cell r="D489">
            <v>206560</v>
          </cell>
          <cell r="E489">
            <v>1857</v>
          </cell>
          <cell r="F489" t="str">
            <v>LF</v>
          </cell>
          <cell r="G489" t="str">
            <v>N</v>
          </cell>
          <cell r="H489" t="str">
            <v>PREST BEAMS, TYPE II</v>
          </cell>
        </row>
        <row r="490">
          <cell r="A490" t="str">
            <v>0450 1 2</v>
          </cell>
          <cell r="B490">
            <v>5</v>
          </cell>
          <cell r="C490">
            <v>131.36</v>
          </cell>
          <cell r="D490">
            <v>1909951.58</v>
          </cell>
          <cell r="E490">
            <v>14540</v>
          </cell>
          <cell r="F490" t="str">
            <v>LF</v>
          </cell>
          <cell r="G490" t="str">
            <v>N</v>
          </cell>
          <cell r="H490" t="str">
            <v>PREST BEAMS, TYPE III</v>
          </cell>
        </row>
        <row r="491">
          <cell r="A491" t="str">
            <v>0450 1 3</v>
          </cell>
          <cell r="B491">
            <v>5</v>
          </cell>
          <cell r="C491">
            <v>148.18</v>
          </cell>
          <cell r="D491">
            <v>4983462.06</v>
          </cell>
          <cell r="E491">
            <v>33632</v>
          </cell>
          <cell r="F491" t="str">
            <v>LF</v>
          </cell>
          <cell r="G491" t="str">
            <v>N</v>
          </cell>
          <cell r="H491" t="str">
            <v>PREST BEAMS, TYPE IV</v>
          </cell>
        </row>
        <row r="492">
          <cell r="A492" t="str">
            <v>0450 1 4</v>
          </cell>
          <cell r="B492">
            <v>3</v>
          </cell>
          <cell r="C492">
            <v>206.38</v>
          </cell>
          <cell r="D492">
            <v>531210.24</v>
          </cell>
          <cell r="E492">
            <v>2574</v>
          </cell>
          <cell r="F492" t="str">
            <v>LF</v>
          </cell>
          <cell r="G492" t="str">
            <v>N</v>
          </cell>
          <cell r="H492" t="str">
            <v>PREST BEAMS, TYPE V</v>
          </cell>
        </row>
        <row r="493">
          <cell r="A493" t="str">
            <v>0450 1 5</v>
          </cell>
          <cell r="B493">
            <v>1</v>
          </cell>
          <cell r="C493">
            <v>235</v>
          </cell>
          <cell r="D493">
            <v>2248245</v>
          </cell>
          <cell r="E493">
            <v>9567</v>
          </cell>
          <cell r="F493" t="str">
            <v>LF</v>
          </cell>
          <cell r="G493" t="str">
            <v>N</v>
          </cell>
          <cell r="H493" t="str">
            <v>PREST BEAMS, TYPE VI</v>
          </cell>
        </row>
        <row r="494">
          <cell r="A494" t="str">
            <v>0450 1 72</v>
          </cell>
          <cell r="B494">
            <v>3</v>
          </cell>
          <cell r="C494">
            <v>284.34</v>
          </cell>
          <cell r="D494">
            <v>11057090.4</v>
          </cell>
          <cell r="E494">
            <v>38887</v>
          </cell>
          <cell r="F494" t="str">
            <v>LF</v>
          </cell>
          <cell r="G494" t="str">
            <v>N</v>
          </cell>
          <cell r="H494" t="str">
            <v>PREST BEAMS, BULB T - 72"</v>
          </cell>
        </row>
        <row r="495">
          <cell r="A495" t="str">
            <v>0450 1 78</v>
          </cell>
          <cell r="B495">
            <v>1</v>
          </cell>
          <cell r="C495">
            <v>310</v>
          </cell>
          <cell r="D495">
            <v>7531760</v>
          </cell>
          <cell r="E495">
            <v>24296</v>
          </cell>
          <cell r="F495" t="str">
            <v>LF</v>
          </cell>
          <cell r="G495" t="str">
            <v>N</v>
          </cell>
          <cell r="H495" t="str">
            <v>PREST BEAMS, BULB T - 78"</v>
          </cell>
        </row>
        <row r="496">
          <cell r="A496" t="str">
            <v>0450 1201</v>
          </cell>
          <cell r="B496">
            <v>1</v>
          </cell>
          <cell r="C496">
            <v>150</v>
          </cell>
          <cell r="D496">
            <v>86700</v>
          </cell>
          <cell r="E496">
            <v>578</v>
          </cell>
          <cell r="F496" t="str">
            <v>LF</v>
          </cell>
          <cell r="G496" t="str">
            <v>N</v>
          </cell>
          <cell r="H496" t="str">
            <v>PREST BEAMS, TYPE II, MODIFIED</v>
          </cell>
        </row>
        <row r="497">
          <cell r="A497" t="str">
            <v>0450 1202</v>
          </cell>
          <cell r="B497">
            <v>1</v>
          </cell>
          <cell r="C497">
            <v>900</v>
          </cell>
          <cell r="D497">
            <v>237600</v>
          </cell>
          <cell r="E497">
            <v>264</v>
          </cell>
          <cell r="F497" t="str">
            <v>LF</v>
          </cell>
          <cell r="G497" t="str">
            <v>N</v>
          </cell>
          <cell r="H497" t="str">
            <v>PREST BEAMS, TYPE III, MODIFIED</v>
          </cell>
        </row>
        <row r="498">
          <cell r="A498" t="str">
            <v>0450 3 41</v>
          </cell>
          <cell r="B498">
            <v>1</v>
          </cell>
          <cell r="C498">
            <v>174.97</v>
          </cell>
          <cell r="D498">
            <v>471544.15</v>
          </cell>
          <cell r="E498">
            <v>2695</v>
          </cell>
          <cell r="F498" t="str">
            <v>LF</v>
          </cell>
          <cell r="G498" t="str">
            <v>N</v>
          </cell>
          <cell r="H498" t="str">
            <v>PRESTRESSED SLAB UNITS,72" X 12"</v>
          </cell>
        </row>
        <row r="499">
          <cell r="A499" t="str">
            <v>0450 3 72</v>
          </cell>
          <cell r="B499">
            <v>1</v>
          </cell>
          <cell r="C499">
            <v>135</v>
          </cell>
          <cell r="D499">
            <v>429975</v>
          </cell>
          <cell r="E499">
            <v>3185</v>
          </cell>
          <cell r="F499" t="str">
            <v>LF</v>
          </cell>
          <cell r="G499" t="str">
            <v>N</v>
          </cell>
          <cell r="H499" t="str">
            <v>PRESTRESSED SLAB UNITS,57" X 16"</v>
          </cell>
        </row>
        <row r="500">
          <cell r="A500" t="str">
            <v>0450 4 2</v>
          </cell>
          <cell r="B500">
            <v>1</v>
          </cell>
          <cell r="C500">
            <v>600</v>
          </cell>
          <cell r="D500">
            <v>412800</v>
          </cell>
          <cell r="E500">
            <v>688</v>
          </cell>
          <cell r="F500" t="str">
            <v>LF</v>
          </cell>
          <cell r="G500" t="str">
            <v>N</v>
          </cell>
          <cell r="H500" t="str">
            <v>PREST BEAM- FL U-BEAM, 54"</v>
          </cell>
        </row>
        <row r="501">
          <cell r="A501" t="str">
            <v>0450 4 4</v>
          </cell>
          <cell r="B501">
            <v>1</v>
          </cell>
          <cell r="C501">
            <v>420.83</v>
          </cell>
          <cell r="D501">
            <v>1358439.24</v>
          </cell>
          <cell r="E501">
            <v>3228</v>
          </cell>
          <cell r="F501" t="str">
            <v>LF</v>
          </cell>
          <cell r="G501" t="str">
            <v>N</v>
          </cell>
          <cell r="H501" t="str">
            <v>PREST BEAM- FL U-BEAM, 72"</v>
          </cell>
        </row>
        <row r="502">
          <cell r="A502" t="str">
            <v>0450 82</v>
          </cell>
          <cell r="B502">
            <v>2</v>
          </cell>
          <cell r="C502">
            <v>781.62</v>
          </cell>
          <cell r="D502">
            <v>53150</v>
          </cell>
          <cell r="E502">
            <v>68</v>
          </cell>
          <cell r="F502" t="str">
            <v>LF</v>
          </cell>
          <cell r="G502" t="str">
            <v>N</v>
          </cell>
          <cell r="H502" t="str">
            <v>BEAMS REPAIR</v>
          </cell>
        </row>
        <row r="503">
          <cell r="A503" t="str">
            <v>0450 83 1</v>
          </cell>
          <cell r="B503">
            <v>3</v>
          </cell>
          <cell r="C503">
            <v>400</v>
          </cell>
          <cell r="D503">
            <v>18000</v>
          </cell>
          <cell r="E503">
            <v>45</v>
          </cell>
          <cell r="F503" t="str">
            <v>EA</v>
          </cell>
          <cell r="G503" t="str">
            <v>N</v>
          </cell>
          <cell r="H503" t="str">
            <v>BEAM REPAIR, STRAND SPLICE</v>
          </cell>
        </row>
        <row r="504">
          <cell r="A504" t="str">
            <v>0450 88 18</v>
          </cell>
          <cell r="B504">
            <v>2</v>
          </cell>
          <cell r="C504">
            <v>46.85</v>
          </cell>
          <cell r="D504">
            <v>676098</v>
          </cell>
          <cell r="E504">
            <v>14431.2</v>
          </cell>
          <cell r="F504" t="str">
            <v>SF</v>
          </cell>
          <cell r="G504" t="str">
            <v>N</v>
          </cell>
          <cell r="H504" t="str">
            <v>PRESTR SLAB UNITS TRANSV POST TENS, 18"</v>
          </cell>
        </row>
        <row r="505">
          <cell r="A505" t="str">
            <v>0451 70</v>
          </cell>
          <cell r="B505">
            <v>2</v>
          </cell>
          <cell r="C505">
            <v>2028.22</v>
          </cell>
          <cell r="D505">
            <v>1014110</v>
          </cell>
          <cell r="E505">
            <v>500</v>
          </cell>
          <cell r="F505" t="str">
            <v>EA</v>
          </cell>
          <cell r="G505" t="str">
            <v>N</v>
          </cell>
          <cell r="H505" t="str">
            <v>PREST SOIL ANCHORS</v>
          </cell>
        </row>
        <row r="506">
          <cell r="A506" t="str">
            <v>0451 70 1</v>
          </cell>
          <cell r="B506">
            <v>2</v>
          </cell>
          <cell r="C506">
            <v>1188</v>
          </cell>
          <cell r="D506">
            <v>59400</v>
          </cell>
          <cell r="E506">
            <v>50</v>
          </cell>
          <cell r="F506" t="str">
            <v>EA</v>
          </cell>
          <cell r="G506" t="str">
            <v>N</v>
          </cell>
          <cell r="H506" t="str">
            <v>PREST SOIL ANCHOR, PERFORMANCE TEST</v>
          </cell>
        </row>
        <row r="507">
          <cell r="A507" t="str">
            <v>0451 70 2</v>
          </cell>
          <cell r="B507">
            <v>2</v>
          </cell>
          <cell r="C507">
            <v>923.08</v>
          </cell>
          <cell r="D507">
            <v>24000</v>
          </cell>
          <cell r="E507">
            <v>26</v>
          </cell>
          <cell r="F507" t="str">
            <v>EA</v>
          </cell>
          <cell r="G507" t="str">
            <v>N</v>
          </cell>
          <cell r="H507" t="str">
            <v>PREST SOIL ANCHOR, CREEP TEST</v>
          </cell>
        </row>
        <row r="508">
          <cell r="A508" t="str">
            <v>0452 70</v>
          </cell>
          <cell r="B508">
            <v>1</v>
          </cell>
          <cell r="C508">
            <v>5333333.33</v>
          </cell>
          <cell r="D508">
            <v>64000000</v>
          </cell>
          <cell r="E508">
            <v>12</v>
          </cell>
          <cell r="F508" t="str">
            <v>LS</v>
          </cell>
          <cell r="G508" t="str">
            <v>N</v>
          </cell>
          <cell r="H508" t="str">
            <v>PRECAST SEGMENT PRODUCTION</v>
          </cell>
        </row>
        <row r="509">
          <cell r="A509" t="str">
            <v>0455 2</v>
          </cell>
          <cell r="B509">
            <v>1</v>
          </cell>
          <cell r="C509">
            <v>20</v>
          </cell>
          <cell r="D509">
            <v>260000</v>
          </cell>
          <cell r="E509">
            <v>13000</v>
          </cell>
          <cell r="F509" t="str">
            <v>LF</v>
          </cell>
          <cell r="G509" t="str">
            <v>N</v>
          </cell>
          <cell r="H509" t="str">
            <v>TREATED TIMBER PILING</v>
          </cell>
        </row>
        <row r="510">
          <cell r="A510" t="str">
            <v>0455 14 3</v>
          </cell>
          <cell r="B510">
            <v>2</v>
          </cell>
          <cell r="C510">
            <v>107.94</v>
          </cell>
          <cell r="D510">
            <v>545552</v>
          </cell>
          <cell r="E510">
            <v>5054</v>
          </cell>
          <cell r="F510" t="str">
            <v>LF</v>
          </cell>
          <cell r="G510" t="str">
            <v>N</v>
          </cell>
          <cell r="H510" t="str">
            <v>CONC SHEET PILING, 10"X30"</v>
          </cell>
        </row>
        <row r="511">
          <cell r="A511" t="str">
            <v>0455 14 5</v>
          </cell>
          <cell r="B511">
            <v>1</v>
          </cell>
          <cell r="C511">
            <v>95</v>
          </cell>
          <cell r="D511">
            <v>84949</v>
          </cell>
          <cell r="E511">
            <v>894.2</v>
          </cell>
          <cell r="F511" t="str">
            <v>LF</v>
          </cell>
          <cell r="G511" t="str">
            <v>N</v>
          </cell>
          <cell r="H511" t="str">
            <v>CONC SHEET PILING,SPECIAL</v>
          </cell>
        </row>
        <row r="512">
          <cell r="A512" t="str">
            <v>0455 18</v>
          </cell>
          <cell r="B512">
            <v>13</v>
          </cell>
          <cell r="C512">
            <v>13322.11</v>
          </cell>
          <cell r="D512">
            <v>452951.9</v>
          </cell>
          <cell r="E512">
            <v>34</v>
          </cell>
          <cell r="F512" t="str">
            <v>LS</v>
          </cell>
          <cell r="G512" t="str">
            <v>N</v>
          </cell>
          <cell r="H512" t="str">
            <v>PROTECTION OF EXISTING STRUCTURES</v>
          </cell>
        </row>
        <row r="513">
          <cell r="A513" t="str">
            <v>0455 34 2</v>
          </cell>
          <cell r="B513">
            <v>1</v>
          </cell>
          <cell r="C513">
            <v>35</v>
          </cell>
          <cell r="D513">
            <v>523250</v>
          </cell>
          <cell r="E513">
            <v>14950</v>
          </cell>
          <cell r="F513" t="str">
            <v>LF</v>
          </cell>
          <cell r="G513" t="str">
            <v>N</v>
          </cell>
          <cell r="H513" t="str">
            <v>PRESTRESSED CONCRETE PILING, 14" SQ.</v>
          </cell>
        </row>
        <row r="514">
          <cell r="A514" t="str">
            <v>0455 34 3</v>
          </cell>
          <cell r="B514">
            <v>10</v>
          </cell>
          <cell r="C514">
            <v>73.79</v>
          </cell>
          <cell r="D514">
            <v>1403714</v>
          </cell>
          <cell r="E514">
            <v>19024</v>
          </cell>
          <cell r="F514" t="str">
            <v>LF</v>
          </cell>
          <cell r="G514" t="str">
            <v>N</v>
          </cell>
          <cell r="H514" t="str">
            <v>PRESTRESSED CONCRETE PILING, 18" SQ</v>
          </cell>
        </row>
        <row r="515">
          <cell r="A515" t="str">
            <v>0455 34 5</v>
          </cell>
          <cell r="B515">
            <v>11</v>
          </cell>
          <cell r="C515">
            <v>52.46</v>
          </cell>
          <cell r="D515">
            <v>5916177.05</v>
          </cell>
          <cell r="E515">
            <v>112779.1</v>
          </cell>
          <cell r="F515" t="str">
            <v>LF</v>
          </cell>
          <cell r="G515" t="str">
            <v>N</v>
          </cell>
          <cell r="H515" t="str">
            <v>PRESTRESSED CONCRETE PILING, 24" SQ</v>
          </cell>
        </row>
        <row r="516">
          <cell r="A516" t="str">
            <v>0455 35 8</v>
          </cell>
          <cell r="B516">
            <v>3</v>
          </cell>
          <cell r="C516">
            <v>150.11</v>
          </cell>
          <cell r="D516">
            <v>1183650</v>
          </cell>
          <cell r="E516">
            <v>7885</v>
          </cell>
          <cell r="F516" t="str">
            <v>LF</v>
          </cell>
          <cell r="G516" t="str">
            <v>N</v>
          </cell>
          <cell r="H516" t="str">
            <v>STEEL PILING, HP 14 X 117</v>
          </cell>
        </row>
        <row r="517">
          <cell r="A517" t="str">
            <v>0455 35 9</v>
          </cell>
          <cell r="B517">
            <v>2</v>
          </cell>
          <cell r="C517">
            <v>165.38</v>
          </cell>
          <cell r="D517">
            <v>516000</v>
          </cell>
          <cell r="E517">
            <v>3120</v>
          </cell>
          <cell r="F517" t="str">
            <v>LF</v>
          </cell>
          <cell r="G517" t="str">
            <v>N</v>
          </cell>
          <cell r="H517" t="str">
            <v>STEEL PILING, SPECIAL</v>
          </cell>
        </row>
        <row r="518">
          <cell r="A518" t="str">
            <v>0455 35 22</v>
          </cell>
          <cell r="B518">
            <v>2</v>
          </cell>
          <cell r="C518">
            <v>113.73</v>
          </cell>
          <cell r="D518">
            <v>1443783.6</v>
          </cell>
          <cell r="E518">
            <v>12695</v>
          </cell>
          <cell r="F518" t="str">
            <v>LF</v>
          </cell>
          <cell r="G518" t="str">
            <v>N</v>
          </cell>
          <cell r="H518" t="str">
            <v>STEEL PILING, 24" DIA. PIPE</v>
          </cell>
        </row>
        <row r="519">
          <cell r="A519" t="str">
            <v>0455 76</v>
          </cell>
          <cell r="B519">
            <v>1</v>
          </cell>
          <cell r="C519">
            <v>300</v>
          </cell>
          <cell r="D519">
            <v>8400</v>
          </cell>
          <cell r="E519">
            <v>28</v>
          </cell>
          <cell r="F519" t="str">
            <v>EA</v>
          </cell>
          <cell r="G519" t="str">
            <v>N</v>
          </cell>
          <cell r="H519" t="str">
            <v>WRAP PILE CLUSTERS</v>
          </cell>
        </row>
        <row r="520">
          <cell r="A520" t="str">
            <v>0455 81101</v>
          </cell>
          <cell r="B520">
            <v>1</v>
          </cell>
          <cell r="C520">
            <v>715</v>
          </cell>
          <cell r="D520">
            <v>48620</v>
          </cell>
          <cell r="E520">
            <v>68</v>
          </cell>
          <cell r="F520" t="str">
            <v>EA</v>
          </cell>
          <cell r="G520" t="str">
            <v>N</v>
          </cell>
          <cell r="H520" t="str">
            <v>CATHODIC PROT,F&amp;I,PILE,ZINC ANODE ASSEM</v>
          </cell>
        </row>
        <row r="521">
          <cell r="A521" t="str">
            <v>0455 81102</v>
          </cell>
          <cell r="B521">
            <v>1</v>
          </cell>
          <cell r="C521">
            <v>3000</v>
          </cell>
          <cell r="D521">
            <v>120000</v>
          </cell>
          <cell r="E521">
            <v>40</v>
          </cell>
          <cell r="F521" t="str">
            <v>EA</v>
          </cell>
          <cell r="G521" t="str">
            <v>N</v>
          </cell>
          <cell r="H521" t="str">
            <v>CATHODIC PROT,F&amp;I,PILE,ZINC ANODE ASSEM</v>
          </cell>
        </row>
        <row r="522">
          <cell r="A522" t="str">
            <v>0455 87</v>
          </cell>
          <cell r="B522">
            <v>2</v>
          </cell>
          <cell r="C522">
            <v>1153.46</v>
          </cell>
          <cell r="D522">
            <v>147642.56</v>
          </cell>
          <cell r="E522">
            <v>128</v>
          </cell>
          <cell r="F522" t="str">
            <v>EA</v>
          </cell>
          <cell r="G522" t="str">
            <v>N</v>
          </cell>
          <cell r="H522" t="str">
            <v>ANCHOR BAR, STEEL</v>
          </cell>
        </row>
        <row r="523">
          <cell r="A523" t="str">
            <v>0455 88 3</v>
          </cell>
          <cell r="B523">
            <v>1</v>
          </cell>
          <cell r="C523">
            <v>336.83</v>
          </cell>
          <cell r="D523">
            <v>19856880</v>
          </cell>
          <cell r="E523">
            <v>58953</v>
          </cell>
          <cell r="F523" t="str">
            <v>LF</v>
          </cell>
          <cell r="G523" t="str">
            <v>N</v>
          </cell>
          <cell r="H523" t="str">
            <v>DRILLED SHAFT, 36" DIA</v>
          </cell>
        </row>
        <row r="524">
          <cell r="A524" t="str">
            <v>0455 88 4</v>
          </cell>
          <cell r="B524">
            <v>2</v>
          </cell>
          <cell r="C524">
            <v>301.09</v>
          </cell>
          <cell r="D524">
            <v>997518.38</v>
          </cell>
          <cell r="E524">
            <v>3313</v>
          </cell>
          <cell r="F524" t="str">
            <v>LF</v>
          </cell>
          <cell r="G524" t="str">
            <v>N</v>
          </cell>
          <cell r="H524" t="str">
            <v>DRILLED SHAFT, 42" DIA</v>
          </cell>
        </row>
        <row r="525">
          <cell r="A525" t="str">
            <v>0455 88 5</v>
          </cell>
          <cell r="B525">
            <v>2</v>
          </cell>
          <cell r="C525">
            <v>779.19</v>
          </cell>
          <cell r="D525">
            <v>549331.86</v>
          </cell>
          <cell r="E525">
            <v>705</v>
          </cell>
          <cell r="F525" t="str">
            <v>LF</v>
          </cell>
          <cell r="G525" t="str">
            <v>N</v>
          </cell>
          <cell r="H525" t="str">
            <v>DRILLED SHAFT, 48" DIA</v>
          </cell>
        </row>
        <row r="526">
          <cell r="A526" t="str">
            <v>0455 88 6</v>
          </cell>
          <cell r="B526">
            <v>2</v>
          </cell>
          <cell r="C526">
            <v>208.72</v>
          </cell>
          <cell r="D526">
            <v>98100</v>
          </cell>
          <cell r="E526">
            <v>470</v>
          </cell>
          <cell r="F526" t="str">
            <v>LF</v>
          </cell>
          <cell r="G526" t="str">
            <v>N</v>
          </cell>
          <cell r="H526" t="str">
            <v>DRILLED SHAFT, 60" DIA</v>
          </cell>
        </row>
        <row r="527">
          <cell r="A527" t="str">
            <v>0455 88 7</v>
          </cell>
          <cell r="B527">
            <v>1</v>
          </cell>
          <cell r="C527">
            <v>686.95</v>
          </cell>
          <cell r="D527">
            <v>1149954.3</v>
          </cell>
          <cell r="E527">
            <v>1674</v>
          </cell>
          <cell r="F527" t="str">
            <v>LF</v>
          </cell>
          <cell r="G527" t="str">
            <v>N</v>
          </cell>
          <cell r="H527" t="str">
            <v>DRILLED SHAFT, 72" DIA</v>
          </cell>
        </row>
        <row r="528">
          <cell r="A528" t="str">
            <v>0455 88 8</v>
          </cell>
          <cell r="B528">
            <v>5</v>
          </cell>
          <cell r="C528">
            <v>518.09</v>
          </cell>
          <cell r="D528">
            <v>619632.24</v>
          </cell>
          <cell r="E528">
            <v>1196</v>
          </cell>
          <cell r="F528" t="str">
            <v>LF</v>
          </cell>
          <cell r="G528" t="str">
            <v>N</v>
          </cell>
          <cell r="H528" t="str">
            <v>DRILLED SHAFT, 54" DIA</v>
          </cell>
        </row>
        <row r="529">
          <cell r="A529" t="str">
            <v>0455 88 15</v>
          </cell>
          <cell r="B529">
            <v>1</v>
          </cell>
          <cell r="C529">
            <v>979.62</v>
          </cell>
          <cell r="D529">
            <v>186127.8</v>
          </cell>
          <cell r="E529">
            <v>190</v>
          </cell>
          <cell r="F529" t="str">
            <v>LF</v>
          </cell>
          <cell r="G529" t="str">
            <v>N</v>
          </cell>
          <cell r="H529" t="str">
            <v>DRILLED SHAFT, 84" DIA</v>
          </cell>
        </row>
        <row r="530">
          <cell r="A530" t="str">
            <v>0455 88 19</v>
          </cell>
          <cell r="B530">
            <v>1</v>
          </cell>
          <cell r="C530">
            <v>4000</v>
          </cell>
          <cell r="D530">
            <v>204000</v>
          </cell>
          <cell r="E530">
            <v>51</v>
          </cell>
          <cell r="F530" t="str">
            <v>LF</v>
          </cell>
          <cell r="G530" t="str">
            <v>N</v>
          </cell>
          <cell r="H530" t="str">
            <v>DRILLED SHAFT, 90" DIA</v>
          </cell>
        </row>
        <row r="531">
          <cell r="A531" t="str">
            <v>0455107 3</v>
          </cell>
          <cell r="B531">
            <v>1</v>
          </cell>
          <cell r="C531">
            <v>180</v>
          </cell>
          <cell r="D531">
            <v>560880</v>
          </cell>
          <cell r="E531">
            <v>3116</v>
          </cell>
          <cell r="F531" t="str">
            <v>LF</v>
          </cell>
          <cell r="G531" t="str">
            <v>N</v>
          </cell>
          <cell r="H531" t="str">
            <v>DRILLED SHAFT CASING, 36" DIA</v>
          </cell>
        </row>
        <row r="532">
          <cell r="A532" t="str">
            <v>0455107 4</v>
          </cell>
          <cell r="B532">
            <v>2</v>
          </cell>
          <cell r="C532">
            <v>158.22</v>
          </cell>
          <cell r="D532">
            <v>184171.68</v>
          </cell>
          <cell r="E532">
            <v>1164</v>
          </cell>
          <cell r="F532" t="str">
            <v>LF</v>
          </cell>
          <cell r="G532" t="str">
            <v>N</v>
          </cell>
          <cell r="H532" t="str">
            <v>DRILLED SHAFT CASING, 42" DIA</v>
          </cell>
        </row>
        <row r="533">
          <cell r="A533" t="str">
            <v>0455107 5</v>
          </cell>
          <cell r="B533">
            <v>1</v>
          </cell>
          <cell r="C533">
            <v>582.18</v>
          </cell>
          <cell r="D533">
            <v>41916.96</v>
          </cell>
          <cell r="E533">
            <v>72</v>
          </cell>
          <cell r="F533" t="str">
            <v>LF</v>
          </cell>
          <cell r="G533" t="str">
            <v>N</v>
          </cell>
          <cell r="H533" t="str">
            <v>DRILLED SHAFT CASING, 48" DIA</v>
          </cell>
        </row>
        <row r="534">
          <cell r="A534" t="str">
            <v>0455107 7</v>
          </cell>
          <cell r="B534">
            <v>1</v>
          </cell>
          <cell r="C534">
            <v>225.88</v>
          </cell>
          <cell r="D534">
            <v>296806.32</v>
          </cell>
          <cell r="E534">
            <v>1314</v>
          </cell>
          <cell r="F534" t="str">
            <v>LF</v>
          </cell>
          <cell r="G534" t="str">
            <v>N</v>
          </cell>
          <cell r="H534" t="str">
            <v>DRILLED SHAFT CASING, 72" DIA</v>
          </cell>
        </row>
        <row r="535">
          <cell r="A535" t="str">
            <v>0455111</v>
          </cell>
          <cell r="B535">
            <v>5</v>
          </cell>
          <cell r="C535">
            <v>12.27</v>
          </cell>
          <cell r="D535">
            <v>1029011.97</v>
          </cell>
          <cell r="E535">
            <v>83858</v>
          </cell>
          <cell r="F535" t="str">
            <v>LF</v>
          </cell>
          <cell r="G535" t="str">
            <v>N</v>
          </cell>
          <cell r="H535" t="str">
            <v>CORE-PILOT HOLE,DRILLED SHAFT EXCAV</v>
          </cell>
        </row>
        <row r="536">
          <cell r="A536" t="str">
            <v>0455120 4</v>
          </cell>
          <cell r="B536">
            <v>1</v>
          </cell>
          <cell r="C536">
            <v>360</v>
          </cell>
          <cell r="D536">
            <v>63000</v>
          </cell>
          <cell r="E536">
            <v>175</v>
          </cell>
          <cell r="F536" t="str">
            <v>EA</v>
          </cell>
          <cell r="G536" t="str">
            <v>N</v>
          </cell>
          <cell r="H536" t="str">
            <v>PILE POINT PROTECTION, HP 14" X 117"</v>
          </cell>
        </row>
        <row r="537">
          <cell r="A537" t="str">
            <v>0455122 3</v>
          </cell>
          <cell r="B537">
            <v>2</v>
          </cell>
          <cell r="C537">
            <v>39.78</v>
          </cell>
          <cell r="D537">
            <v>2524408</v>
          </cell>
          <cell r="E537">
            <v>63463</v>
          </cell>
          <cell r="F537" t="str">
            <v>LF</v>
          </cell>
          <cell r="G537" t="str">
            <v>N</v>
          </cell>
          <cell r="H537" t="str">
            <v>UNCLASSIFIED SHAFT EXCAVATION, 36" DIA</v>
          </cell>
        </row>
        <row r="538">
          <cell r="A538" t="str">
            <v>0455122 4</v>
          </cell>
          <cell r="B538">
            <v>2</v>
          </cell>
          <cell r="C538">
            <v>157.44</v>
          </cell>
          <cell r="D538">
            <v>473102.34</v>
          </cell>
          <cell r="E538">
            <v>3005</v>
          </cell>
          <cell r="F538" t="str">
            <v>LF</v>
          </cell>
          <cell r="G538" t="str">
            <v>N</v>
          </cell>
          <cell r="H538" t="str">
            <v>UNCLASSIFIED SHAFT EXCAVATION, 42" DIA</v>
          </cell>
        </row>
        <row r="539">
          <cell r="A539" t="str">
            <v>0455122 5</v>
          </cell>
          <cell r="B539">
            <v>2</v>
          </cell>
          <cell r="C539">
            <v>170.96</v>
          </cell>
          <cell r="D539">
            <v>131982.35</v>
          </cell>
          <cell r="E539">
            <v>772</v>
          </cell>
          <cell r="F539" t="str">
            <v>LF</v>
          </cell>
          <cell r="G539" t="str">
            <v>N</v>
          </cell>
          <cell r="H539" t="str">
            <v>UNCLASSIFIED SHAFT EXCAVATION, 48" DIA</v>
          </cell>
        </row>
        <row r="540">
          <cell r="A540" t="str">
            <v>0455122 6</v>
          </cell>
          <cell r="B540">
            <v>2</v>
          </cell>
          <cell r="C540">
            <v>266.17</v>
          </cell>
          <cell r="D540">
            <v>125100</v>
          </cell>
          <cell r="E540">
            <v>470</v>
          </cell>
          <cell r="F540" t="str">
            <v>LF</v>
          </cell>
          <cell r="G540" t="str">
            <v>N</v>
          </cell>
          <cell r="H540" t="str">
            <v>EXCAVATION UNCLASSIFIED SHAFT, 60" DIA</v>
          </cell>
        </row>
        <row r="541">
          <cell r="A541" t="str">
            <v>0455122 7</v>
          </cell>
          <cell r="B541">
            <v>1</v>
          </cell>
          <cell r="C541">
            <v>426.83</v>
          </cell>
          <cell r="D541">
            <v>685488.98</v>
          </cell>
          <cell r="E541">
            <v>1606</v>
          </cell>
          <cell r="F541" t="str">
            <v>LF</v>
          </cell>
          <cell r="G541" t="str">
            <v>N</v>
          </cell>
          <cell r="H541" t="str">
            <v>EXCAVATION UNCLASSIFIED SHAFT, 72" DIA</v>
          </cell>
        </row>
        <row r="542">
          <cell r="A542" t="str">
            <v>0455122 8</v>
          </cell>
          <cell r="B542">
            <v>5</v>
          </cell>
          <cell r="C542">
            <v>96.83</v>
          </cell>
          <cell r="D542">
            <v>118035.24</v>
          </cell>
          <cell r="E542">
            <v>1219</v>
          </cell>
          <cell r="F542" t="str">
            <v>LF</v>
          </cell>
          <cell r="G542" t="str">
            <v>N</v>
          </cell>
          <cell r="H542" t="str">
            <v>EXCAVATION UNCLASSIFIED SHAFT, 54" DIA</v>
          </cell>
        </row>
        <row r="543">
          <cell r="A543" t="str">
            <v>0455122 15</v>
          </cell>
          <cell r="B543">
            <v>1</v>
          </cell>
          <cell r="C543">
            <v>733.26</v>
          </cell>
          <cell r="D543">
            <v>140785.92</v>
          </cell>
          <cell r="E543">
            <v>192</v>
          </cell>
          <cell r="F543" t="str">
            <v>LF</v>
          </cell>
          <cell r="G543" t="str">
            <v>N</v>
          </cell>
          <cell r="H543" t="str">
            <v>EXCAVATION UNCLASSIFIED SHAFT, 84" DIA</v>
          </cell>
        </row>
        <row r="544">
          <cell r="A544" t="str">
            <v>0455122 19</v>
          </cell>
          <cell r="B544">
            <v>1</v>
          </cell>
          <cell r="C544">
            <v>160</v>
          </cell>
          <cell r="D544">
            <v>8640</v>
          </cell>
          <cell r="E544">
            <v>54</v>
          </cell>
          <cell r="F544" t="str">
            <v>LF</v>
          </cell>
          <cell r="G544" t="str">
            <v>N</v>
          </cell>
          <cell r="H544" t="str">
            <v>EXCAVATION UNCLASSIFIED SHAFT, 90" DIA</v>
          </cell>
        </row>
        <row r="545">
          <cell r="A545" t="str">
            <v>0455133 2</v>
          </cell>
          <cell r="B545">
            <v>17</v>
          </cell>
          <cell r="C545">
            <v>7.74</v>
          </cell>
          <cell r="D545">
            <v>12127928.09</v>
          </cell>
          <cell r="E545">
            <v>1567089</v>
          </cell>
          <cell r="F545" t="str">
            <v>SF</v>
          </cell>
          <cell r="G545" t="str">
            <v>N</v>
          </cell>
          <cell r="H545" t="str">
            <v>SHEET PILING STEEL, TEMPORARY-CRITICAL</v>
          </cell>
        </row>
        <row r="546">
          <cell r="A546" t="str">
            <v>0455133 3</v>
          </cell>
          <cell r="B546">
            <v>15</v>
          </cell>
          <cell r="C546">
            <v>24.87</v>
          </cell>
          <cell r="D546">
            <v>4179488.84</v>
          </cell>
          <cell r="E546">
            <v>168060</v>
          </cell>
          <cell r="F546" t="str">
            <v>SF</v>
          </cell>
          <cell r="G546" t="str">
            <v>N</v>
          </cell>
          <cell r="H546" t="str">
            <v>SHEET PILING STEEL, F&amp;I PERMANENT</v>
          </cell>
        </row>
        <row r="547">
          <cell r="A547" t="str">
            <v>0455142</v>
          </cell>
          <cell r="B547">
            <v>6</v>
          </cell>
          <cell r="C547">
            <v>1176.31</v>
          </cell>
          <cell r="D547">
            <v>256434.98</v>
          </cell>
          <cell r="E547">
            <v>218</v>
          </cell>
          <cell r="F547" t="str">
            <v>EA</v>
          </cell>
          <cell r="G547" t="str">
            <v>N</v>
          </cell>
          <cell r="H547" t="str">
            <v>CROSSHOLE SONIC LOGGING</v>
          </cell>
        </row>
        <row r="548">
          <cell r="A548" t="str">
            <v>0455143 3</v>
          </cell>
          <cell r="B548">
            <v>10</v>
          </cell>
          <cell r="C548">
            <v>127.57</v>
          </cell>
          <cell r="D548">
            <v>500589.06</v>
          </cell>
          <cell r="E548">
            <v>3924</v>
          </cell>
          <cell r="F548" t="str">
            <v>LF</v>
          </cell>
          <cell r="G548" t="str">
            <v>N</v>
          </cell>
          <cell r="H548" t="str">
            <v>TEST PILES-PREST CONCRETE,18" SQ</v>
          </cell>
        </row>
        <row r="549">
          <cell r="A549" t="str">
            <v>0455143 5</v>
          </cell>
          <cell r="B549">
            <v>11</v>
          </cell>
          <cell r="C549">
            <v>188.35</v>
          </cell>
          <cell r="D549">
            <v>1682924.04</v>
          </cell>
          <cell r="E549">
            <v>8935</v>
          </cell>
          <cell r="F549" t="str">
            <v>LF</v>
          </cell>
          <cell r="G549" t="str">
            <v>N</v>
          </cell>
          <cell r="H549" t="str">
            <v>TEST PILES-PREST CONCRETE,24" SQ</v>
          </cell>
        </row>
        <row r="550">
          <cell r="A550" t="str">
            <v>0455144 8</v>
          </cell>
          <cell r="B550">
            <v>3</v>
          </cell>
          <cell r="C550">
            <v>290.02</v>
          </cell>
          <cell r="D550">
            <v>165310</v>
          </cell>
          <cell r="E550">
            <v>570</v>
          </cell>
          <cell r="F550" t="str">
            <v>LF</v>
          </cell>
          <cell r="G550" t="str">
            <v>N</v>
          </cell>
          <cell r="H550" t="str">
            <v>TEST PILES - STEEL, HP 14 x 117</v>
          </cell>
        </row>
        <row r="551">
          <cell r="A551" t="str">
            <v>0455144 9</v>
          </cell>
          <cell r="B551">
            <v>2</v>
          </cell>
          <cell r="C551">
            <v>384.85</v>
          </cell>
          <cell r="D551">
            <v>190500</v>
          </cell>
          <cell r="E551">
            <v>495</v>
          </cell>
          <cell r="F551" t="str">
            <v>LF</v>
          </cell>
          <cell r="G551" t="str">
            <v>N</v>
          </cell>
          <cell r="H551" t="str">
            <v>TEST PILES - STEEL, SPECIAL</v>
          </cell>
        </row>
        <row r="552">
          <cell r="A552" t="str">
            <v>0455144 22</v>
          </cell>
          <cell r="B552">
            <v>2</v>
          </cell>
          <cell r="C552">
            <v>222.25</v>
          </cell>
          <cell r="D552">
            <v>503396.6</v>
          </cell>
          <cell r="E552">
            <v>2265</v>
          </cell>
          <cell r="F552" t="str">
            <v>LF</v>
          </cell>
          <cell r="G552" t="str">
            <v>N</v>
          </cell>
          <cell r="H552" t="str">
            <v>TEST PILES - STEEL, 24" DIA PIPE</v>
          </cell>
        </row>
        <row r="553">
          <cell r="A553" t="str">
            <v>0455146</v>
          </cell>
          <cell r="B553">
            <v>17</v>
          </cell>
          <cell r="C553">
            <v>2182.46</v>
          </cell>
          <cell r="D553">
            <v>283719.46</v>
          </cell>
          <cell r="E553">
            <v>130</v>
          </cell>
          <cell r="F553" t="str">
            <v>EA</v>
          </cell>
          <cell r="G553" t="str">
            <v>N</v>
          </cell>
          <cell r="H553" t="str">
            <v>EMBEDDED DATA COLLECTOR</v>
          </cell>
        </row>
        <row r="554">
          <cell r="A554" t="str">
            <v>0457 2 12</v>
          </cell>
          <cell r="B554">
            <v>1</v>
          </cell>
          <cell r="C554">
            <v>1300</v>
          </cell>
          <cell r="D554">
            <v>1043900</v>
          </cell>
          <cell r="E554">
            <v>803</v>
          </cell>
          <cell r="F554" t="str">
            <v>LF</v>
          </cell>
          <cell r="G554" t="str">
            <v>N</v>
          </cell>
          <cell r="H554" t="str">
            <v>CATH PROT INTE PILE JA, NON-STR, 16.1-30</v>
          </cell>
        </row>
        <row r="555">
          <cell r="A555" t="str">
            <v>0458 1 11</v>
          </cell>
          <cell r="B555">
            <v>16</v>
          </cell>
          <cell r="C555">
            <v>35.73</v>
          </cell>
          <cell r="D555">
            <v>247960.67</v>
          </cell>
          <cell r="E555">
            <v>6940.1</v>
          </cell>
          <cell r="F555" t="str">
            <v>LF</v>
          </cell>
          <cell r="G555" t="str">
            <v>N</v>
          </cell>
          <cell r="H555" t="str">
            <v>BRIDGE DECK EXPANSION JNT,NEW,POURED</v>
          </cell>
        </row>
        <row r="556">
          <cell r="A556" t="str">
            <v>0458 1 12</v>
          </cell>
          <cell r="B556">
            <v>6</v>
          </cell>
          <cell r="C556">
            <v>411.67</v>
          </cell>
          <cell r="D556">
            <v>679659.28</v>
          </cell>
          <cell r="E556">
            <v>1651</v>
          </cell>
          <cell r="F556" t="str">
            <v>LF</v>
          </cell>
          <cell r="G556" t="str">
            <v>N</v>
          </cell>
          <cell r="H556" t="str">
            <v>BRIDGE DECK EXPANSION JNT,NEW,STRIP SEAL</v>
          </cell>
        </row>
        <row r="557">
          <cell r="A557" t="str">
            <v>0458 1 13</v>
          </cell>
          <cell r="B557">
            <v>1</v>
          </cell>
          <cell r="C557">
            <v>1400</v>
          </cell>
          <cell r="D557">
            <v>2459800</v>
          </cell>
          <cell r="E557">
            <v>1757</v>
          </cell>
          <cell r="F557" t="str">
            <v>LF</v>
          </cell>
          <cell r="G557" t="str">
            <v>N</v>
          </cell>
          <cell r="H557" t="str">
            <v>BRIDGE DECK EXPANSION JNT,NEW,MODULAR</v>
          </cell>
        </row>
        <row r="558">
          <cell r="A558" t="str">
            <v>0458 1 21</v>
          </cell>
          <cell r="B558">
            <v>24</v>
          </cell>
          <cell r="C558">
            <v>39.27</v>
          </cell>
          <cell r="D558">
            <v>1265428.21</v>
          </cell>
          <cell r="E558">
            <v>32222</v>
          </cell>
          <cell r="F558" t="str">
            <v>LF</v>
          </cell>
          <cell r="G558" t="str">
            <v>N</v>
          </cell>
          <cell r="H558" t="str">
            <v>BRIDGE DECK EXPANSION JNT, REHAB,POURED</v>
          </cell>
        </row>
        <row r="559">
          <cell r="A559" t="str">
            <v>0458 1 22</v>
          </cell>
          <cell r="B559">
            <v>1</v>
          </cell>
          <cell r="C559">
            <v>40</v>
          </cell>
          <cell r="D559">
            <v>680</v>
          </cell>
          <cell r="E559">
            <v>17</v>
          </cell>
          <cell r="F559" t="str">
            <v>LF</v>
          </cell>
          <cell r="G559" t="str">
            <v>N</v>
          </cell>
          <cell r="H559" t="str">
            <v>BRIDGE DECK EXPANSION JNT, REHAB,STRIP</v>
          </cell>
        </row>
        <row r="560">
          <cell r="A560" t="str">
            <v>0458 1 23</v>
          </cell>
          <cell r="B560">
            <v>1</v>
          </cell>
          <cell r="C560">
            <v>360</v>
          </cell>
          <cell r="D560">
            <v>36000</v>
          </cell>
          <cell r="E560">
            <v>100</v>
          </cell>
          <cell r="F560" t="str">
            <v>LF</v>
          </cell>
          <cell r="G560" t="str">
            <v>N</v>
          </cell>
          <cell r="H560" t="str">
            <v>BRIDGE DECK EXPANSION JNT, REHAB,MODULAR</v>
          </cell>
        </row>
        <row r="561">
          <cell r="A561" t="str">
            <v>0458 1 25</v>
          </cell>
          <cell r="B561">
            <v>1</v>
          </cell>
          <cell r="C561">
            <v>300</v>
          </cell>
          <cell r="D561">
            <v>33900</v>
          </cell>
          <cell r="E561">
            <v>113</v>
          </cell>
          <cell r="F561" t="str">
            <v>LF</v>
          </cell>
          <cell r="G561" t="str">
            <v>N</v>
          </cell>
          <cell r="H561" t="str">
            <v>BRIDGE DECK EXPAN JNT, REHAB,COMPRESSION</v>
          </cell>
        </row>
        <row r="562">
          <cell r="A562" t="str">
            <v>0458 1 26</v>
          </cell>
          <cell r="B562">
            <v>2</v>
          </cell>
          <cell r="C562">
            <v>164.7</v>
          </cell>
          <cell r="D562">
            <v>64233.68</v>
          </cell>
          <cell r="E562">
            <v>390</v>
          </cell>
          <cell r="F562" t="str">
            <v>LF</v>
          </cell>
          <cell r="G562" t="str">
            <v>N</v>
          </cell>
          <cell r="H562" t="str">
            <v>BRIDGE DECK EXPANSION JNT, REHAB,OTHER</v>
          </cell>
        </row>
        <row r="563">
          <cell r="A563" t="str">
            <v>0459 71</v>
          </cell>
          <cell r="B563">
            <v>6</v>
          </cell>
          <cell r="C563">
            <v>6.22</v>
          </cell>
          <cell r="D563">
            <v>40720.84</v>
          </cell>
          <cell r="E563">
            <v>6545</v>
          </cell>
          <cell r="F563" t="str">
            <v>SY</v>
          </cell>
          <cell r="G563" t="str">
            <v>N</v>
          </cell>
          <cell r="H563" t="str">
            <v>PILES, POLYETHYLENE SHEETING</v>
          </cell>
        </row>
        <row r="564">
          <cell r="A564" t="str">
            <v>0460 1 5</v>
          </cell>
          <cell r="B564">
            <v>1</v>
          </cell>
          <cell r="C564">
            <v>8.63</v>
          </cell>
          <cell r="D564">
            <v>405489.18</v>
          </cell>
          <cell r="E564">
            <v>46986</v>
          </cell>
          <cell r="F564" t="str">
            <v>LB</v>
          </cell>
          <cell r="G564" t="str">
            <v>N</v>
          </cell>
          <cell r="H564" t="str">
            <v>STRUCT STEEL-REHAB, BASCULE LEAVES</v>
          </cell>
        </row>
        <row r="565">
          <cell r="A565" t="str">
            <v>0460 1 11</v>
          </cell>
          <cell r="B565">
            <v>1</v>
          </cell>
          <cell r="C565">
            <v>10.7</v>
          </cell>
          <cell r="D565">
            <v>1070</v>
          </cell>
          <cell r="E565">
            <v>100</v>
          </cell>
          <cell r="F565" t="str">
            <v>LB</v>
          </cell>
          <cell r="G565" t="str">
            <v>N</v>
          </cell>
          <cell r="H565" t="str">
            <v>STRUCT STEEL REHAB-SCREW, BOLT &amp; WASH</v>
          </cell>
        </row>
        <row r="566">
          <cell r="A566" t="str">
            <v>0460 1 13</v>
          </cell>
          <cell r="B566">
            <v>3</v>
          </cell>
          <cell r="C566">
            <v>35.25</v>
          </cell>
          <cell r="D566">
            <v>43146</v>
          </cell>
          <cell r="E566">
            <v>1224</v>
          </cell>
          <cell r="F566" t="str">
            <v>LB</v>
          </cell>
          <cell r="G566" t="str">
            <v>N</v>
          </cell>
          <cell r="H566" t="str">
            <v>STRUCT STEEL REHAB-BOLT, NUT, WASH &amp; PLT</v>
          </cell>
        </row>
        <row r="567">
          <cell r="A567" t="str">
            <v>0460 1 15</v>
          </cell>
          <cell r="B567">
            <v>6</v>
          </cell>
          <cell r="C567">
            <v>8.9</v>
          </cell>
          <cell r="D567">
            <v>619986.5</v>
          </cell>
          <cell r="E567">
            <v>69674</v>
          </cell>
          <cell r="F567" t="str">
            <v>LB</v>
          </cell>
          <cell r="G567" t="str">
            <v>N</v>
          </cell>
          <cell r="H567" t="str">
            <v>STRUCT STEEL - REHAB, MISC.</v>
          </cell>
        </row>
        <row r="568">
          <cell r="A568" t="str">
            <v>0460 2 1</v>
          </cell>
          <cell r="B568">
            <v>2</v>
          </cell>
          <cell r="C568">
            <v>0.71</v>
          </cell>
          <cell r="D568">
            <v>224378.98</v>
          </cell>
          <cell r="E568">
            <v>318064</v>
          </cell>
          <cell r="F568" t="str">
            <v>LB</v>
          </cell>
          <cell r="G568" t="str">
            <v>N</v>
          </cell>
          <cell r="H568" t="str">
            <v>STRUCT STEEL, CARBON</v>
          </cell>
        </row>
        <row r="569">
          <cell r="A569" t="str">
            <v>0460 2 2</v>
          </cell>
          <cell r="B569">
            <v>5</v>
          </cell>
          <cell r="C569">
            <v>1.49</v>
          </cell>
          <cell r="D569">
            <v>17199247.52</v>
          </cell>
          <cell r="E569">
            <v>11509894</v>
          </cell>
          <cell r="F569" t="str">
            <v>LB</v>
          </cell>
          <cell r="G569" t="str">
            <v>N</v>
          </cell>
          <cell r="H569" t="str">
            <v>STRUCT STEEL, LOW ALLOY</v>
          </cell>
        </row>
        <row r="570">
          <cell r="A570" t="str">
            <v>0460 2 15</v>
          </cell>
          <cell r="B570">
            <v>2</v>
          </cell>
          <cell r="C570">
            <v>3.69</v>
          </cell>
          <cell r="D570">
            <v>582869.59</v>
          </cell>
          <cell r="E570">
            <v>157760</v>
          </cell>
          <cell r="F570" t="str">
            <v>LB</v>
          </cell>
          <cell r="G570" t="str">
            <v>N</v>
          </cell>
          <cell r="H570" t="str">
            <v>STRUCT STEEL, MISCELLANEOUS</v>
          </cell>
        </row>
        <row r="571">
          <cell r="A571" t="str">
            <v>0460 6</v>
          </cell>
          <cell r="B571">
            <v>1</v>
          </cell>
          <cell r="C571">
            <v>23</v>
          </cell>
          <cell r="D571">
            <v>106628</v>
          </cell>
          <cell r="E571">
            <v>4636</v>
          </cell>
          <cell r="F571" t="str">
            <v>LB</v>
          </cell>
          <cell r="G571" t="str">
            <v>N</v>
          </cell>
          <cell r="H571" t="str">
            <v>LADDERS &amp; PLATFORMS</v>
          </cell>
        </row>
        <row r="572">
          <cell r="A572" t="str">
            <v>0460 70 1</v>
          </cell>
          <cell r="B572">
            <v>1</v>
          </cell>
          <cell r="C572">
            <v>32.96</v>
          </cell>
          <cell r="D572">
            <v>22775.36</v>
          </cell>
          <cell r="E572">
            <v>691</v>
          </cell>
          <cell r="F572" t="str">
            <v>LF</v>
          </cell>
          <cell r="G572" t="str">
            <v>N</v>
          </cell>
          <cell r="H572" t="str">
            <v>ALUMINUM BULLET RAILINGS, SINGLE RAIL</v>
          </cell>
        </row>
        <row r="573">
          <cell r="A573" t="str">
            <v>0460 70 2</v>
          </cell>
          <cell r="B573">
            <v>8</v>
          </cell>
          <cell r="C573">
            <v>35.09</v>
          </cell>
          <cell r="D573">
            <v>215795.5</v>
          </cell>
          <cell r="E573">
            <v>6149</v>
          </cell>
          <cell r="F573" t="str">
            <v>LF</v>
          </cell>
          <cell r="G573" t="str">
            <v>N</v>
          </cell>
          <cell r="H573" t="str">
            <v>ALUMINUM BULLET RAILINGS, DOUBLE RAIL</v>
          </cell>
        </row>
        <row r="574">
          <cell r="A574" t="str">
            <v>0460 70 3</v>
          </cell>
          <cell r="B574">
            <v>2</v>
          </cell>
          <cell r="C574">
            <v>34.38</v>
          </cell>
          <cell r="D574">
            <v>49639</v>
          </cell>
          <cell r="E574">
            <v>1444</v>
          </cell>
          <cell r="F574" t="str">
            <v>LF</v>
          </cell>
          <cell r="G574" t="str">
            <v>N</v>
          </cell>
          <cell r="H574" t="str">
            <v>ALUMINUM BULLET RAILINGS, TRIPLE RAIL</v>
          </cell>
        </row>
        <row r="575">
          <cell r="A575" t="str">
            <v>0460 71 1</v>
          </cell>
          <cell r="B575">
            <v>1</v>
          </cell>
          <cell r="C575">
            <v>86.7</v>
          </cell>
          <cell r="D575">
            <v>20981.4</v>
          </cell>
          <cell r="E575">
            <v>242</v>
          </cell>
          <cell r="F575" t="str">
            <v>LF</v>
          </cell>
          <cell r="G575" t="str">
            <v>N</v>
          </cell>
          <cell r="H575" t="str">
            <v>METAL TRAF RAILING,THRIE BEAM RETROFIT</v>
          </cell>
        </row>
        <row r="576">
          <cell r="A576" t="str">
            <v>0460 71 2</v>
          </cell>
          <cell r="B576">
            <v>1</v>
          </cell>
          <cell r="C576">
            <v>60.6</v>
          </cell>
          <cell r="D576">
            <v>132289.8</v>
          </cell>
          <cell r="E576">
            <v>2183</v>
          </cell>
          <cell r="F576" t="str">
            <v>LF</v>
          </cell>
          <cell r="G576" t="str">
            <v>N</v>
          </cell>
          <cell r="H576" t="str">
            <v>METAL TRAF RAILING,STEEL POST AND RAIL</v>
          </cell>
        </row>
        <row r="577">
          <cell r="A577" t="str">
            <v>0460 81</v>
          </cell>
          <cell r="B577">
            <v>5</v>
          </cell>
          <cell r="C577">
            <v>110.51</v>
          </cell>
          <cell r="D577">
            <v>444265.04</v>
          </cell>
          <cell r="E577">
            <v>4020</v>
          </cell>
          <cell r="F577" t="str">
            <v>EA</v>
          </cell>
          <cell r="G577" t="str">
            <v>N</v>
          </cell>
          <cell r="H577" t="str">
            <v>RIVETS - HIGH STRENGTH BOLTS, REPLACE</v>
          </cell>
        </row>
        <row r="578">
          <cell r="A578" t="str">
            <v>0460 81 1</v>
          </cell>
          <cell r="B578">
            <v>1</v>
          </cell>
          <cell r="C578">
            <v>2150</v>
          </cell>
          <cell r="D578">
            <v>103200</v>
          </cell>
          <cell r="E578">
            <v>48</v>
          </cell>
          <cell r="F578" t="str">
            <v>EA</v>
          </cell>
          <cell r="G578" t="str">
            <v>N</v>
          </cell>
          <cell r="H578" t="str">
            <v>RIVETS-HIGH STRENGTH BOLT RPL,SPL</v>
          </cell>
        </row>
        <row r="579">
          <cell r="A579" t="str">
            <v>0460 98 2</v>
          </cell>
          <cell r="B579">
            <v>1</v>
          </cell>
          <cell r="C579">
            <v>323.41</v>
          </cell>
          <cell r="D579">
            <v>9378.89</v>
          </cell>
          <cell r="E579">
            <v>29</v>
          </cell>
          <cell r="F579" t="str">
            <v>EA</v>
          </cell>
          <cell r="G579" t="str">
            <v>N</v>
          </cell>
          <cell r="H579" t="str">
            <v>PIPE HANGER, STAINLESS</v>
          </cell>
        </row>
        <row r="580">
          <cell r="A580" t="str">
            <v>0460112</v>
          </cell>
          <cell r="B580">
            <v>3</v>
          </cell>
          <cell r="C580">
            <v>474.66</v>
          </cell>
          <cell r="D580">
            <v>451880</v>
          </cell>
          <cell r="E580">
            <v>952</v>
          </cell>
          <cell r="F580" t="str">
            <v>EA</v>
          </cell>
          <cell r="G580" t="str">
            <v>N</v>
          </cell>
          <cell r="H580" t="str">
            <v>ANCHOR BOLT REPLACEMENT</v>
          </cell>
        </row>
        <row r="581">
          <cell r="A581" t="str">
            <v>0461113 13</v>
          </cell>
          <cell r="B581">
            <v>1</v>
          </cell>
          <cell r="C581">
            <v>5300</v>
          </cell>
          <cell r="D581">
            <v>26500</v>
          </cell>
          <cell r="E581">
            <v>5</v>
          </cell>
          <cell r="F581" t="str">
            <v>EA</v>
          </cell>
          <cell r="G581" t="str">
            <v>N</v>
          </cell>
          <cell r="H581" t="str">
            <v>MULTIROT BRNG ASM FX, F&amp;I, 501- 750KIPS</v>
          </cell>
        </row>
        <row r="582">
          <cell r="A582" t="str">
            <v>0461113 14</v>
          </cell>
          <cell r="B582">
            <v>1</v>
          </cell>
          <cell r="C582">
            <v>10000</v>
          </cell>
          <cell r="D582">
            <v>10000</v>
          </cell>
          <cell r="E582">
            <v>1</v>
          </cell>
          <cell r="F582" t="str">
            <v>EA</v>
          </cell>
          <cell r="G582" t="str">
            <v>N</v>
          </cell>
          <cell r="H582" t="str">
            <v>MULTIROT BRNG ASM FX, F&amp;I, 751-1000KIPS</v>
          </cell>
        </row>
        <row r="583">
          <cell r="A583" t="str">
            <v>0461113 15</v>
          </cell>
          <cell r="B583">
            <v>1</v>
          </cell>
          <cell r="C583">
            <v>12000</v>
          </cell>
          <cell r="D583">
            <v>60000</v>
          </cell>
          <cell r="E583">
            <v>5</v>
          </cell>
          <cell r="F583" t="str">
            <v>EA</v>
          </cell>
          <cell r="G583" t="str">
            <v>N</v>
          </cell>
          <cell r="H583" t="str">
            <v>MULTIROT BRNG ASM FX, F&amp;I,1000-1250 KIPS</v>
          </cell>
        </row>
        <row r="584">
          <cell r="A584" t="str">
            <v>0461113 16</v>
          </cell>
          <cell r="B584">
            <v>1</v>
          </cell>
          <cell r="C584">
            <v>18000</v>
          </cell>
          <cell r="D584">
            <v>144000</v>
          </cell>
          <cell r="E584">
            <v>8</v>
          </cell>
          <cell r="F584" t="str">
            <v>EA</v>
          </cell>
          <cell r="G584" t="str">
            <v>N</v>
          </cell>
          <cell r="H584" t="str">
            <v>MULTIROT BRNG ASM FX, F&amp;I,1251-1500 KIPS</v>
          </cell>
        </row>
        <row r="585">
          <cell r="A585" t="str">
            <v>0461113 17</v>
          </cell>
          <cell r="B585">
            <v>1</v>
          </cell>
          <cell r="C585">
            <v>18000</v>
          </cell>
          <cell r="D585">
            <v>324000</v>
          </cell>
          <cell r="E585">
            <v>18</v>
          </cell>
          <cell r="F585" t="str">
            <v>EA</v>
          </cell>
          <cell r="G585" t="str">
            <v>N</v>
          </cell>
          <cell r="H585" t="str">
            <v>MULTIROT BRNG ASM FX, F&amp;I,1501-1750 KIPS</v>
          </cell>
        </row>
        <row r="586">
          <cell r="A586" t="str">
            <v>0461113 18</v>
          </cell>
          <cell r="B586">
            <v>1</v>
          </cell>
          <cell r="C586">
            <v>20000</v>
          </cell>
          <cell r="D586">
            <v>340000</v>
          </cell>
          <cell r="E586">
            <v>17</v>
          </cell>
          <cell r="F586" t="str">
            <v>EA</v>
          </cell>
          <cell r="G586" t="str">
            <v>N</v>
          </cell>
          <cell r="H586" t="str">
            <v>MULTIROT BRNG ASM FX, F&amp;I,1751-2000 KIPS</v>
          </cell>
        </row>
        <row r="587">
          <cell r="A587" t="str">
            <v>0461113 19</v>
          </cell>
          <cell r="B587">
            <v>1</v>
          </cell>
          <cell r="C587">
            <v>30000</v>
          </cell>
          <cell r="D587">
            <v>1290000</v>
          </cell>
          <cell r="E587">
            <v>43</v>
          </cell>
          <cell r="F587" t="str">
            <v>EA</v>
          </cell>
          <cell r="G587" t="str">
            <v>N</v>
          </cell>
          <cell r="H587" t="str">
            <v>MULTIROT BRNG ASM FX, F&amp;I,&gt;=2001KIPS</v>
          </cell>
        </row>
        <row r="588">
          <cell r="A588" t="str">
            <v>0461114 11</v>
          </cell>
          <cell r="B588">
            <v>1</v>
          </cell>
          <cell r="C588">
            <v>12500</v>
          </cell>
          <cell r="D588">
            <v>100000</v>
          </cell>
          <cell r="E588">
            <v>8</v>
          </cell>
          <cell r="F588" t="str">
            <v>EA</v>
          </cell>
          <cell r="G588" t="str">
            <v>N</v>
          </cell>
          <cell r="H588" t="str">
            <v>MULTIROT BRNG ASM-EXP, F&amp;I, 1- 250KIPS</v>
          </cell>
        </row>
        <row r="589">
          <cell r="A589" t="str">
            <v>0461114 12</v>
          </cell>
          <cell r="B589">
            <v>2</v>
          </cell>
          <cell r="C589">
            <v>5366.67</v>
          </cell>
          <cell r="D589">
            <v>96600</v>
          </cell>
          <cell r="E589">
            <v>18</v>
          </cell>
          <cell r="F589" t="str">
            <v>EA</v>
          </cell>
          <cell r="G589" t="str">
            <v>N</v>
          </cell>
          <cell r="H589" t="str">
            <v>MULTIROT BRNG ASM EX, F&amp;I, 251- 500KIPS</v>
          </cell>
        </row>
        <row r="590">
          <cell r="A590" t="str">
            <v>0461114 13</v>
          </cell>
          <cell r="B590">
            <v>2</v>
          </cell>
          <cell r="C590">
            <v>7418.18</v>
          </cell>
          <cell r="D590">
            <v>326400</v>
          </cell>
          <cell r="E590">
            <v>44</v>
          </cell>
          <cell r="F590" t="str">
            <v>EA</v>
          </cell>
          <cell r="G590" t="str">
            <v>N</v>
          </cell>
          <cell r="H590" t="str">
            <v>MULTIROT BRNG ASM EX, F&amp;I, 501- 750KIPS</v>
          </cell>
        </row>
        <row r="591">
          <cell r="A591" t="str">
            <v>0461114 14</v>
          </cell>
          <cell r="B591">
            <v>1</v>
          </cell>
          <cell r="C591">
            <v>10000</v>
          </cell>
          <cell r="D591">
            <v>400000</v>
          </cell>
          <cell r="E591">
            <v>40</v>
          </cell>
          <cell r="F591" t="str">
            <v>EA</v>
          </cell>
          <cell r="G591" t="str">
            <v>N</v>
          </cell>
          <cell r="H591" t="str">
            <v>MULTIROT BRNG ASM EX, F&amp;I, 751- 1000KIPS</v>
          </cell>
        </row>
        <row r="592">
          <cell r="A592" t="str">
            <v>0461114 15</v>
          </cell>
          <cell r="B592">
            <v>1</v>
          </cell>
          <cell r="C592">
            <v>11000</v>
          </cell>
          <cell r="D592">
            <v>198000</v>
          </cell>
          <cell r="E592">
            <v>18</v>
          </cell>
          <cell r="F592" t="str">
            <v>EA</v>
          </cell>
          <cell r="G592" t="str">
            <v>N</v>
          </cell>
          <cell r="H592" t="str">
            <v>MULTIROT BRNG ASM EXP,F&amp;I,1000-1250 KIPS</v>
          </cell>
        </row>
        <row r="593">
          <cell r="A593" t="str">
            <v>0461114 16</v>
          </cell>
          <cell r="B593">
            <v>1</v>
          </cell>
          <cell r="C593">
            <v>16000</v>
          </cell>
          <cell r="D593">
            <v>160000</v>
          </cell>
          <cell r="E593">
            <v>10</v>
          </cell>
          <cell r="F593" t="str">
            <v>EA</v>
          </cell>
          <cell r="G593" t="str">
            <v>N</v>
          </cell>
          <cell r="H593" t="str">
            <v>MULTIROT BRNG ASM EXP,F&amp;I,1251-1500 KIPS</v>
          </cell>
        </row>
        <row r="594">
          <cell r="A594" t="str">
            <v>0461114 17</v>
          </cell>
          <cell r="B594">
            <v>1</v>
          </cell>
          <cell r="C594">
            <v>16000</v>
          </cell>
          <cell r="D594">
            <v>96000</v>
          </cell>
          <cell r="E594">
            <v>6</v>
          </cell>
          <cell r="F594" t="str">
            <v>EA</v>
          </cell>
          <cell r="G594" t="str">
            <v>N</v>
          </cell>
          <cell r="H594" t="str">
            <v>MULTIROT BRNG ASM EXP,F&amp;I,1501-1750 KIPS</v>
          </cell>
        </row>
        <row r="595">
          <cell r="A595" t="str">
            <v>0461114 18</v>
          </cell>
          <cell r="B595">
            <v>1</v>
          </cell>
          <cell r="C595">
            <v>17000</v>
          </cell>
          <cell r="D595">
            <v>119000</v>
          </cell>
          <cell r="E595">
            <v>7</v>
          </cell>
          <cell r="F595" t="str">
            <v>EA</v>
          </cell>
          <cell r="G595" t="str">
            <v>N</v>
          </cell>
          <cell r="H595" t="str">
            <v>MULTIROT BRNG ASM EXP,F&amp;I,1751-2000 KIPS</v>
          </cell>
        </row>
        <row r="596">
          <cell r="A596" t="str">
            <v>0461114 19</v>
          </cell>
          <cell r="B596">
            <v>1</v>
          </cell>
          <cell r="C596">
            <v>25000</v>
          </cell>
          <cell r="D596">
            <v>725000</v>
          </cell>
          <cell r="E596">
            <v>29</v>
          </cell>
          <cell r="F596" t="str">
            <v>EA</v>
          </cell>
          <cell r="G596" t="str">
            <v>N</v>
          </cell>
          <cell r="H596" t="str">
            <v>MULTIROT BRNG ASM EXP, F&amp;I,&gt;=2001KIPS</v>
          </cell>
        </row>
        <row r="597">
          <cell r="A597" t="str">
            <v>0462 2 11</v>
          </cell>
          <cell r="B597">
            <v>1</v>
          </cell>
          <cell r="C597">
            <v>2.5</v>
          </cell>
          <cell r="D597">
            <v>16778735</v>
          </cell>
          <cell r="E597">
            <v>6711494</v>
          </cell>
          <cell r="F597" t="str">
            <v>LB</v>
          </cell>
          <cell r="G597" t="str">
            <v>N</v>
          </cell>
          <cell r="H597" t="str">
            <v>POST TENSIONING TENDONS, SUPSTR STRAND</v>
          </cell>
        </row>
        <row r="598">
          <cell r="A598" t="str">
            <v>0462 2 12</v>
          </cell>
          <cell r="B598">
            <v>2</v>
          </cell>
          <cell r="C598">
            <v>5.44</v>
          </cell>
          <cell r="D598">
            <v>4239192</v>
          </cell>
          <cell r="E598">
            <v>779526</v>
          </cell>
          <cell r="F598" t="str">
            <v>LB</v>
          </cell>
          <cell r="G598" t="str">
            <v>N</v>
          </cell>
          <cell r="H598" t="str">
            <v>POST TENSIONING TENDONS, SUPSTR BAR</v>
          </cell>
        </row>
        <row r="599">
          <cell r="A599" t="str">
            <v>0462 2 13</v>
          </cell>
          <cell r="B599">
            <v>2</v>
          </cell>
          <cell r="C599">
            <v>5.11</v>
          </cell>
          <cell r="D599">
            <v>554764.96</v>
          </cell>
          <cell r="E599">
            <v>108461</v>
          </cell>
          <cell r="F599" t="str">
            <v>LB</v>
          </cell>
          <cell r="G599" t="str">
            <v>N</v>
          </cell>
          <cell r="H599" t="str">
            <v>POST TENSIONING TENDONS, SUBSTR STRAND</v>
          </cell>
        </row>
        <row r="600">
          <cell r="A600" t="str">
            <v>0465 2101</v>
          </cell>
          <cell r="B600">
            <v>1</v>
          </cell>
          <cell r="C600">
            <v>654500</v>
          </cell>
          <cell r="D600">
            <v>654500</v>
          </cell>
          <cell r="E600">
            <v>1</v>
          </cell>
          <cell r="F600" t="str">
            <v>LS</v>
          </cell>
          <cell r="G600" t="str">
            <v>N</v>
          </cell>
          <cell r="H600" t="str">
            <v>MOV BRDG MACH &amp; CAST-REHAB,F&amp;I,SPEED</v>
          </cell>
        </row>
        <row r="601">
          <cell r="A601" t="str">
            <v>0465 2105</v>
          </cell>
          <cell r="B601">
            <v>1</v>
          </cell>
          <cell r="C601">
            <v>139082.15</v>
          </cell>
          <cell r="D601">
            <v>278164.3</v>
          </cell>
          <cell r="E601">
            <v>2</v>
          </cell>
          <cell r="F601" t="str">
            <v>AS</v>
          </cell>
          <cell r="G601" t="str">
            <v>N</v>
          </cell>
          <cell r="H601" t="str">
            <v>MOV BRDG MACH &amp; CAST-REHAB,F&amp;I,SPAN LOCK</v>
          </cell>
        </row>
        <row r="602">
          <cell r="A602" t="str">
            <v>0465 2108</v>
          </cell>
          <cell r="B602">
            <v>1</v>
          </cell>
          <cell r="C602">
            <v>55200</v>
          </cell>
          <cell r="D602">
            <v>55200</v>
          </cell>
          <cell r="E602">
            <v>1</v>
          </cell>
          <cell r="F602" t="str">
            <v>LS</v>
          </cell>
          <cell r="G602" t="str">
            <v>N</v>
          </cell>
          <cell r="H602" t="str">
            <v>MOV BRDG MACH &amp; CAST-REHAB,F&amp;I,LIVE LOAD</v>
          </cell>
        </row>
        <row r="603">
          <cell r="A603" t="str">
            <v>0465 2155</v>
          </cell>
          <cell r="B603">
            <v>1</v>
          </cell>
          <cell r="C603">
            <v>1.15</v>
          </cell>
          <cell r="D603">
            <v>2.3</v>
          </cell>
          <cell r="E603">
            <v>2</v>
          </cell>
          <cell r="F603" t="str">
            <v>EA</v>
          </cell>
          <cell r="G603" t="str">
            <v>N</v>
          </cell>
          <cell r="H603" t="str">
            <v>MOV BRDG MACH &amp; CAST-REHAB,F&amp;I,HYDRAULIC</v>
          </cell>
        </row>
        <row r="604">
          <cell r="A604" t="str">
            <v>0465 2160</v>
          </cell>
          <cell r="B604">
            <v>1</v>
          </cell>
          <cell r="C604">
            <v>2750</v>
          </cell>
          <cell r="D604">
            <v>8250</v>
          </cell>
          <cell r="E604">
            <v>3</v>
          </cell>
          <cell r="F604" t="str">
            <v>LS</v>
          </cell>
          <cell r="G604" t="str">
            <v>N</v>
          </cell>
          <cell r="H604" t="str">
            <v>MOV BRDG MACH &amp; CAST-REHAB,F&amp;I OTHER</v>
          </cell>
        </row>
        <row r="605">
          <cell r="A605" t="str">
            <v>0465 2401</v>
          </cell>
          <cell r="B605">
            <v>2</v>
          </cell>
          <cell r="C605">
            <v>77233.23</v>
          </cell>
          <cell r="D605">
            <v>231699.7</v>
          </cell>
          <cell r="E605">
            <v>3</v>
          </cell>
          <cell r="F605" t="str">
            <v>LS</v>
          </cell>
          <cell r="G605" t="str">
            <v>N</v>
          </cell>
          <cell r="H605" t="str">
            <v>MOV BRDG MACH &amp; CAST-REHAB,REC, SPEED</v>
          </cell>
        </row>
        <row r="606">
          <cell r="A606" t="str">
            <v>0465 2405</v>
          </cell>
          <cell r="B606">
            <v>1</v>
          </cell>
          <cell r="C606">
            <v>5500</v>
          </cell>
          <cell r="D606">
            <v>11000</v>
          </cell>
          <cell r="E606">
            <v>2</v>
          </cell>
          <cell r="F606" t="str">
            <v>AS</v>
          </cell>
          <cell r="G606" t="str">
            <v>N</v>
          </cell>
          <cell r="H606" t="str">
            <v>MOV BRDG MACH &amp; CAST-REHAB,REHAB,SPAN LK</v>
          </cell>
        </row>
        <row r="607">
          <cell r="A607" t="str">
            <v>0465 2411</v>
          </cell>
          <cell r="B607">
            <v>1</v>
          </cell>
          <cell r="C607">
            <v>3300</v>
          </cell>
          <cell r="D607">
            <v>13200</v>
          </cell>
          <cell r="E607">
            <v>4</v>
          </cell>
          <cell r="F607" t="str">
            <v>EA</v>
          </cell>
          <cell r="G607" t="str">
            <v>N</v>
          </cell>
          <cell r="H607" t="str">
            <v>MOV BRDG MACH &amp; CAST-REHAB,REC,HOPKINS</v>
          </cell>
        </row>
        <row r="608">
          <cell r="A608" t="str">
            <v>0465 2511</v>
          </cell>
          <cell r="B608">
            <v>1</v>
          </cell>
          <cell r="C608">
            <v>29900</v>
          </cell>
          <cell r="D608">
            <v>59800</v>
          </cell>
          <cell r="E608">
            <v>2</v>
          </cell>
          <cell r="F608" t="str">
            <v>EA</v>
          </cell>
          <cell r="G608" t="str">
            <v>N</v>
          </cell>
          <cell r="H608" t="str">
            <v>MOV BRDG MACH &amp; CAST-REHAB,A&amp;M, HOPKINS</v>
          </cell>
        </row>
        <row r="609">
          <cell r="A609" t="str">
            <v>0465 2605</v>
          </cell>
          <cell r="B609">
            <v>1</v>
          </cell>
          <cell r="C609">
            <v>3680</v>
          </cell>
          <cell r="D609">
            <v>7360</v>
          </cell>
          <cell r="E609">
            <v>2</v>
          </cell>
          <cell r="F609" t="str">
            <v>AS</v>
          </cell>
          <cell r="G609" t="str">
            <v>N</v>
          </cell>
          <cell r="H609" t="str">
            <v>MOV BRDG MACH &amp; CAST-REHAB,R&amp;D,SPAN LOCK</v>
          </cell>
        </row>
        <row r="610">
          <cell r="A610" t="str">
            <v>0465 2608</v>
          </cell>
          <cell r="B610">
            <v>1</v>
          </cell>
          <cell r="C610">
            <v>10350</v>
          </cell>
          <cell r="D610">
            <v>10350</v>
          </cell>
          <cell r="E610">
            <v>1</v>
          </cell>
          <cell r="F610" t="str">
            <v>LS</v>
          </cell>
          <cell r="G610" t="str">
            <v>N</v>
          </cell>
          <cell r="H610" t="str">
            <v>MOV BRDG MACH &amp; CAST-REHAB,R&amp;D,LIVE LOAD</v>
          </cell>
        </row>
        <row r="611">
          <cell r="A611" t="str">
            <v>0465 3 11</v>
          </cell>
          <cell r="B611">
            <v>1</v>
          </cell>
          <cell r="C611">
            <v>862.5</v>
          </cell>
          <cell r="D611">
            <v>6900</v>
          </cell>
          <cell r="E611">
            <v>8</v>
          </cell>
          <cell r="F611" t="str">
            <v>EA</v>
          </cell>
          <cell r="G611" t="str">
            <v>N</v>
          </cell>
          <cell r="H611" t="str">
            <v>MOVABLE BRIDGE COUNTERWEIGHT, F&amp;I,FG POC</v>
          </cell>
        </row>
        <row r="612">
          <cell r="A612" t="str">
            <v>0465 3 17</v>
          </cell>
          <cell r="B612">
            <v>1</v>
          </cell>
          <cell r="C612">
            <v>46</v>
          </cell>
          <cell r="D612">
            <v>9108</v>
          </cell>
          <cell r="E612">
            <v>198</v>
          </cell>
          <cell r="F612" t="str">
            <v>EA</v>
          </cell>
          <cell r="G612" t="str">
            <v>N</v>
          </cell>
          <cell r="H612" t="str">
            <v>MOVABLE BRIDGE COUNTERWEIGHT, F&amp;I,BAL BL</v>
          </cell>
        </row>
        <row r="613">
          <cell r="A613" t="str">
            <v>0465 3 50</v>
          </cell>
          <cell r="B613">
            <v>2</v>
          </cell>
          <cell r="C613">
            <v>7416.67</v>
          </cell>
          <cell r="D613">
            <v>44500</v>
          </cell>
          <cell r="E613">
            <v>6</v>
          </cell>
          <cell r="F613" t="str">
            <v>EA</v>
          </cell>
          <cell r="G613" t="str">
            <v>N</v>
          </cell>
          <cell r="H613" t="str">
            <v>MOVABLE BRIDGE COUNTERWEIGHT, ADJ</v>
          </cell>
        </row>
        <row r="614">
          <cell r="A614" t="str">
            <v>0465 3 96</v>
          </cell>
          <cell r="B614">
            <v>1</v>
          </cell>
          <cell r="C614">
            <v>172.5</v>
          </cell>
          <cell r="D614">
            <v>1380</v>
          </cell>
          <cell r="E614">
            <v>8</v>
          </cell>
          <cell r="F614" t="str">
            <v>EA</v>
          </cell>
          <cell r="G614" t="str">
            <v>N</v>
          </cell>
          <cell r="H614" t="str">
            <v>MOVABLE BRIDGE COUNTERWEIGHT, CLN,POCKET</v>
          </cell>
        </row>
        <row r="615">
          <cell r="A615" t="str">
            <v>0465 20</v>
          </cell>
          <cell r="B615">
            <v>3</v>
          </cell>
          <cell r="C615">
            <v>73.44</v>
          </cell>
          <cell r="D615">
            <v>54347.3</v>
          </cell>
          <cell r="E615">
            <v>740</v>
          </cell>
          <cell r="F615" t="str">
            <v>DA</v>
          </cell>
          <cell r="G615" t="str">
            <v>N</v>
          </cell>
          <cell r="H615" t="str">
            <v>MOVABLE BRIDGE- PREV MAINT &amp; ROUT REPAIR</v>
          </cell>
        </row>
        <row r="616">
          <cell r="A616" t="str">
            <v>0465 21</v>
          </cell>
          <cell r="B616">
            <v>3</v>
          </cell>
          <cell r="C616">
            <v>354.29</v>
          </cell>
          <cell r="D616">
            <v>145257.2</v>
          </cell>
          <cell r="E616">
            <v>410</v>
          </cell>
          <cell r="F616" t="str">
            <v>DA</v>
          </cell>
          <cell r="G616" t="str">
            <v>N</v>
          </cell>
          <cell r="H616" t="str">
            <v>MOVABLE BRIDGE OPERATOR</v>
          </cell>
        </row>
        <row r="617">
          <cell r="A617" t="str">
            <v>0465 71 3</v>
          </cell>
          <cell r="B617">
            <v>1</v>
          </cell>
          <cell r="C617">
            <v>41515</v>
          </cell>
          <cell r="D617">
            <v>41515</v>
          </cell>
          <cell r="E617">
            <v>1</v>
          </cell>
          <cell r="F617" t="str">
            <v>LS</v>
          </cell>
          <cell r="G617" t="str">
            <v>N</v>
          </cell>
          <cell r="H617" t="str">
            <v>MOVABLE BRIDGE FUNCTIONAL CHECKOUT,PH C</v>
          </cell>
        </row>
        <row r="618">
          <cell r="A618" t="str">
            <v>0470 1</v>
          </cell>
          <cell r="B618">
            <v>7</v>
          </cell>
          <cell r="C618">
            <v>8766.52</v>
          </cell>
          <cell r="D618">
            <v>636800</v>
          </cell>
          <cell r="E618">
            <v>72.64</v>
          </cell>
          <cell r="F618" t="str">
            <v>MB</v>
          </cell>
          <cell r="G618" t="str">
            <v>N</v>
          </cell>
          <cell r="H618" t="str">
            <v>TREATED TIMBER, STRUCTURAL</v>
          </cell>
        </row>
        <row r="619">
          <cell r="A619" t="str">
            <v>0504 1 1</v>
          </cell>
          <cell r="B619">
            <v>2</v>
          </cell>
          <cell r="C619">
            <v>47.09</v>
          </cell>
          <cell r="D619">
            <v>328101.76</v>
          </cell>
          <cell r="E619">
            <v>6968</v>
          </cell>
          <cell r="F619" t="str">
            <v>SF</v>
          </cell>
          <cell r="G619" t="str">
            <v>N</v>
          </cell>
          <cell r="H619" t="str">
            <v>RDWY FLOOR, STEEL, 5" OPEN</v>
          </cell>
        </row>
        <row r="620">
          <cell r="A620" t="str">
            <v>0504 1 2</v>
          </cell>
          <cell r="B620">
            <v>1</v>
          </cell>
          <cell r="C620">
            <v>74.23</v>
          </cell>
          <cell r="D620">
            <v>62501.66</v>
          </cell>
          <cell r="E620">
            <v>842</v>
          </cell>
          <cell r="F620" t="str">
            <v>SF</v>
          </cell>
          <cell r="G620" t="str">
            <v>N</v>
          </cell>
          <cell r="H620" t="str">
            <v>RDWY FLOOR, STEEL, 3" ARMORED</v>
          </cell>
        </row>
        <row r="621">
          <cell r="A621" t="str">
            <v>0506 2</v>
          </cell>
          <cell r="B621">
            <v>4</v>
          </cell>
          <cell r="C621">
            <v>62.91</v>
          </cell>
          <cell r="D621">
            <v>1537669.5</v>
          </cell>
          <cell r="E621">
            <v>24443</v>
          </cell>
          <cell r="F621" t="str">
            <v>LF</v>
          </cell>
          <cell r="G621" t="str">
            <v>N</v>
          </cell>
          <cell r="H621" t="str">
            <v>BRIDGE DRAINAGE PIPE</v>
          </cell>
        </row>
        <row r="622">
          <cell r="A622" t="str">
            <v>0506 3</v>
          </cell>
          <cell r="B622">
            <v>5</v>
          </cell>
          <cell r="C622">
            <v>1654.47</v>
          </cell>
          <cell r="D622">
            <v>600572.47</v>
          </cell>
          <cell r="E622">
            <v>363</v>
          </cell>
          <cell r="F622" t="str">
            <v>EA</v>
          </cell>
          <cell r="G622" t="str">
            <v>N</v>
          </cell>
          <cell r="H622" t="str">
            <v>BRIDGE DRAINS</v>
          </cell>
        </row>
        <row r="623">
          <cell r="A623" t="str">
            <v>0507 70</v>
          </cell>
          <cell r="B623">
            <v>2</v>
          </cell>
          <cell r="C623">
            <v>64.97</v>
          </cell>
          <cell r="D623">
            <v>58797</v>
          </cell>
          <cell r="E623">
            <v>905</v>
          </cell>
          <cell r="F623" t="str">
            <v>SF</v>
          </cell>
          <cell r="G623" t="str">
            <v>N</v>
          </cell>
          <cell r="H623" t="str">
            <v>ALUMINUM SIDEWALK FLOOR</v>
          </cell>
        </row>
        <row r="624">
          <cell r="A624" t="str">
            <v>0508 1 1</v>
          </cell>
          <cell r="B624">
            <v>1</v>
          </cell>
          <cell r="C624">
            <v>499488.93</v>
          </cell>
          <cell r="D624">
            <v>499488.93</v>
          </cell>
          <cell r="E624">
            <v>1</v>
          </cell>
          <cell r="F624" t="str">
            <v>LS</v>
          </cell>
          <cell r="G624" t="str">
            <v>N</v>
          </cell>
          <cell r="H624" t="str">
            <v>MOVABLE BRIDGE ELECTRICAL EQUIP, F&amp;I</v>
          </cell>
        </row>
        <row r="625">
          <cell r="A625" t="str">
            <v>0508 1 5</v>
          </cell>
          <cell r="B625">
            <v>1</v>
          </cell>
          <cell r="C625">
            <v>222842.36</v>
          </cell>
          <cell r="D625">
            <v>222842.36</v>
          </cell>
          <cell r="E625">
            <v>1</v>
          </cell>
          <cell r="F625" t="str">
            <v>LS</v>
          </cell>
          <cell r="G625" t="str">
            <v>N</v>
          </cell>
          <cell r="H625" t="str">
            <v>MOVABLE BRG ELECT EQUIP,EXIST-ADJ/MOD/RE</v>
          </cell>
        </row>
        <row r="626">
          <cell r="A626" t="str">
            <v>0508 1 6</v>
          </cell>
          <cell r="B626">
            <v>2</v>
          </cell>
          <cell r="C626">
            <v>6182.13</v>
          </cell>
          <cell r="D626">
            <v>12364.26</v>
          </cell>
          <cell r="E626">
            <v>2</v>
          </cell>
          <cell r="F626" t="str">
            <v>LS</v>
          </cell>
          <cell r="G626" t="str">
            <v>N</v>
          </cell>
          <cell r="H626" t="str">
            <v>MOVABLE BRIDGE ELECTRICAL EQUIP, R&amp;D</v>
          </cell>
        </row>
        <row r="627">
          <cell r="A627" t="str">
            <v>0508 2 1</v>
          </cell>
          <cell r="B627">
            <v>1</v>
          </cell>
          <cell r="C627">
            <v>37531.52</v>
          </cell>
          <cell r="D627">
            <v>150126.08</v>
          </cell>
          <cell r="E627">
            <v>4</v>
          </cell>
          <cell r="F627" t="str">
            <v>AS</v>
          </cell>
          <cell r="G627" t="str">
            <v>N</v>
          </cell>
          <cell r="H627" t="str">
            <v>MOVABLE BRIDGE GATE, F&amp;I</v>
          </cell>
        </row>
        <row r="628">
          <cell r="A628" t="str">
            <v>0508 2 6</v>
          </cell>
          <cell r="B628">
            <v>1</v>
          </cell>
          <cell r="C628">
            <v>1406.86</v>
          </cell>
          <cell r="D628">
            <v>5627.44</v>
          </cell>
          <cell r="E628">
            <v>4</v>
          </cell>
          <cell r="F628" t="str">
            <v>AS</v>
          </cell>
          <cell r="G628" t="str">
            <v>N</v>
          </cell>
          <cell r="H628" t="str">
            <v>MOVABLE BRIDGE GATE, REMOVE &amp; DISPOSE</v>
          </cell>
        </row>
        <row r="629">
          <cell r="A629" t="str">
            <v>0508 3 1</v>
          </cell>
          <cell r="B629">
            <v>1</v>
          </cell>
          <cell r="C629">
            <v>51525.75</v>
          </cell>
          <cell r="D629">
            <v>103051.5</v>
          </cell>
          <cell r="E629">
            <v>2</v>
          </cell>
          <cell r="F629" t="str">
            <v>AS</v>
          </cell>
          <cell r="G629" t="str">
            <v>N</v>
          </cell>
          <cell r="H629" t="str">
            <v>MOVABLE BRIDGE - SIGNAL, F&amp;I</v>
          </cell>
        </row>
        <row r="630">
          <cell r="A630" t="str">
            <v>0508 3 6</v>
          </cell>
          <cell r="B630">
            <v>1</v>
          </cell>
          <cell r="C630">
            <v>3692.88</v>
          </cell>
          <cell r="D630">
            <v>7385.76</v>
          </cell>
          <cell r="E630">
            <v>2</v>
          </cell>
          <cell r="F630" t="str">
            <v>AS</v>
          </cell>
          <cell r="G630" t="str">
            <v>N</v>
          </cell>
          <cell r="H630" t="str">
            <v>MOVABLE BRIDGE - SIGNAL, REMOVE &amp; DISPO</v>
          </cell>
        </row>
        <row r="631">
          <cell r="A631" t="str">
            <v>0508 72 1</v>
          </cell>
          <cell r="B631">
            <v>2</v>
          </cell>
          <cell r="C631">
            <v>86248.45</v>
          </cell>
          <cell r="D631">
            <v>172496.9</v>
          </cell>
          <cell r="E631">
            <v>2</v>
          </cell>
          <cell r="F631" t="str">
            <v>AS</v>
          </cell>
          <cell r="G631" t="str">
            <v>N</v>
          </cell>
          <cell r="H631" t="str">
            <v>MOVABLE BRIDGE EMERGENCY GENERATOR ,F&amp;I</v>
          </cell>
        </row>
        <row r="632">
          <cell r="A632" t="str">
            <v>0508 72 4</v>
          </cell>
          <cell r="B632">
            <v>2</v>
          </cell>
          <cell r="C632">
            <v>3044.52</v>
          </cell>
          <cell r="D632">
            <v>6089.03</v>
          </cell>
          <cell r="E632">
            <v>2</v>
          </cell>
          <cell r="F632" t="str">
            <v>AS</v>
          </cell>
          <cell r="G632" t="str">
            <v>N</v>
          </cell>
          <cell r="H632" t="str">
            <v>MOVABLE BRIDGE EMERGENCY GENERATOR , REM</v>
          </cell>
        </row>
        <row r="633">
          <cell r="A633" t="str">
            <v>0508 73 1</v>
          </cell>
          <cell r="B633">
            <v>1</v>
          </cell>
          <cell r="C633">
            <v>1389.16</v>
          </cell>
          <cell r="D633">
            <v>283388.64</v>
          </cell>
          <cell r="E633">
            <v>204</v>
          </cell>
          <cell r="F633" t="str">
            <v>LF</v>
          </cell>
          <cell r="G633" t="str">
            <v>N</v>
          </cell>
          <cell r="H633" t="str">
            <v>SUBMARINE CABLE ASSEMBLY, F &amp; I</v>
          </cell>
        </row>
        <row r="634">
          <cell r="A634" t="str">
            <v>0508 73 4</v>
          </cell>
          <cell r="B634">
            <v>1</v>
          </cell>
          <cell r="C634">
            <v>54.48</v>
          </cell>
          <cell r="D634">
            <v>10569.12</v>
          </cell>
          <cell r="E634">
            <v>194</v>
          </cell>
          <cell r="F634" t="str">
            <v>LF</v>
          </cell>
          <cell r="G634" t="str">
            <v>N</v>
          </cell>
          <cell r="H634" t="str">
            <v>SUBMARINE CABLE ASSEMBLY, REMOVE</v>
          </cell>
        </row>
        <row r="635">
          <cell r="A635" t="str">
            <v>0508 76 1</v>
          </cell>
          <cell r="B635">
            <v>2</v>
          </cell>
          <cell r="C635">
            <v>97541.05</v>
          </cell>
          <cell r="D635">
            <v>390164.2</v>
          </cell>
          <cell r="E635">
            <v>4</v>
          </cell>
          <cell r="F635" t="str">
            <v>LS</v>
          </cell>
          <cell r="G635" t="str">
            <v>N</v>
          </cell>
          <cell r="H635" t="str">
            <v>MOVABLE BRIDGE-REHAB,SPAN MOTORS,F&amp;I</v>
          </cell>
        </row>
        <row r="636">
          <cell r="A636" t="str">
            <v>0508 76 4</v>
          </cell>
          <cell r="B636">
            <v>1</v>
          </cell>
          <cell r="C636">
            <v>8492.55</v>
          </cell>
          <cell r="D636">
            <v>25477.65</v>
          </cell>
          <cell r="E636">
            <v>3</v>
          </cell>
          <cell r="F636" t="str">
            <v>LS</v>
          </cell>
          <cell r="G636" t="str">
            <v>N</v>
          </cell>
          <cell r="H636" t="str">
            <v>MOVABLE BRIDGE-REHAB,SPAN MOTORS,REM</v>
          </cell>
        </row>
        <row r="637">
          <cell r="A637" t="str">
            <v>0508 77 1</v>
          </cell>
          <cell r="B637">
            <v>1</v>
          </cell>
          <cell r="C637">
            <v>71625.62</v>
          </cell>
          <cell r="D637">
            <v>71625.62</v>
          </cell>
          <cell r="E637">
            <v>1</v>
          </cell>
          <cell r="F637" t="str">
            <v>EA</v>
          </cell>
          <cell r="G637" t="str">
            <v>N</v>
          </cell>
          <cell r="H637" t="str">
            <v>MOVABLE BRIDGE-REHAB,PROG LOGIC,F&amp;I</v>
          </cell>
        </row>
        <row r="638">
          <cell r="A638" t="str">
            <v>0508 77 5</v>
          </cell>
          <cell r="B638">
            <v>1</v>
          </cell>
          <cell r="C638">
            <v>25812.6</v>
          </cell>
          <cell r="D638">
            <v>25812.6</v>
          </cell>
          <cell r="E638">
            <v>1</v>
          </cell>
          <cell r="F638" t="str">
            <v>EA</v>
          </cell>
          <cell r="G638" t="str">
            <v>N</v>
          </cell>
          <cell r="H638" t="str">
            <v>MOVABLE BRIDGE-REHAB,PROG LOGIC</v>
          </cell>
        </row>
        <row r="639">
          <cell r="A639" t="str">
            <v>0508 78 1</v>
          </cell>
          <cell r="B639">
            <v>1</v>
          </cell>
          <cell r="C639">
            <v>56655.03</v>
          </cell>
          <cell r="D639">
            <v>56655.03</v>
          </cell>
          <cell r="E639">
            <v>1</v>
          </cell>
          <cell r="F639" t="str">
            <v>LS</v>
          </cell>
          <cell r="G639" t="str">
            <v>N</v>
          </cell>
          <cell r="H639" t="str">
            <v>MOVABLE BRIDGE-REHAB,LIMIT SWITCH,F&amp;I</v>
          </cell>
        </row>
        <row r="640">
          <cell r="A640" t="str">
            <v>0508 78 4</v>
          </cell>
          <cell r="B640">
            <v>1</v>
          </cell>
          <cell r="C640">
            <v>2847.63</v>
          </cell>
          <cell r="D640">
            <v>2847.63</v>
          </cell>
          <cell r="E640">
            <v>1</v>
          </cell>
          <cell r="F640" t="str">
            <v>LS</v>
          </cell>
          <cell r="G640" t="str">
            <v>N</v>
          </cell>
          <cell r="H640" t="str">
            <v>MOVABLE BRIDGE-REHAB,LIMIT SWITCH</v>
          </cell>
        </row>
        <row r="641">
          <cell r="A641" t="str">
            <v>0508 79 1</v>
          </cell>
          <cell r="B641">
            <v>2</v>
          </cell>
          <cell r="C641">
            <v>84550.52</v>
          </cell>
          <cell r="D641">
            <v>169101.03</v>
          </cell>
          <cell r="E641">
            <v>2</v>
          </cell>
          <cell r="F641" t="str">
            <v>EA</v>
          </cell>
          <cell r="G641" t="str">
            <v>N</v>
          </cell>
          <cell r="H641" t="str">
            <v>MOVABLE BRIDGE-REHAB,CONTROL CONSOLE,F&amp;I</v>
          </cell>
        </row>
        <row r="642">
          <cell r="A642" t="str">
            <v>0508 79 4</v>
          </cell>
          <cell r="B642">
            <v>2</v>
          </cell>
          <cell r="C642">
            <v>4708.37</v>
          </cell>
          <cell r="D642">
            <v>9416.74</v>
          </cell>
          <cell r="E642">
            <v>2</v>
          </cell>
          <cell r="F642" t="str">
            <v>EA</v>
          </cell>
          <cell r="G642" t="str">
            <v>N</v>
          </cell>
          <cell r="H642" t="str">
            <v>MOVABLE BRIDGE-REHAB,CONTROL CONSOLE,REM</v>
          </cell>
        </row>
        <row r="643">
          <cell r="A643" t="str">
            <v>0508 80 1</v>
          </cell>
          <cell r="B643">
            <v>1</v>
          </cell>
          <cell r="C643">
            <v>42199.48</v>
          </cell>
          <cell r="D643">
            <v>84398.96</v>
          </cell>
          <cell r="E643">
            <v>2</v>
          </cell>
          <cell r="F643" t="str">
            <v>EA</v>
          </cell>
          <cell r="G643" t="str">
            <v>N</v>
          </cell>
          <cell r="H643" t="str">
            <v>MOVABLE BRIDGE-REHAB,BRAKE SYS,F&amp;I</v>
          </cell>
        </row>
        <row r="644">
          <cell r="A644" t="str">
            <v>0508 80 4</v>
          </cell>
          <cell r="B644">
            <v>1</v>
          </cell>
          <cell r="C644">
            <v>207.46</v>
          </cell>
          <cell r="D644">
            <v>414.92</v>
          </cell>
          <cell r="E644">
            <v>2</v>
          </cell>
          <cell r="F644" t="str">
            <v>EA</v>
          </cell>
          <cell r="G644" t="str">
            <v>N</v>
          </cell>
          <cell r="H644" t="str">
            <v>MOVABLE BRIDGE-REHAB,BRAKE SYS,REM</v>
          </cell>
        </row>
        <row r="645">
          <cell r="A645" t="str">
            <v>0508 82 1</v>
          </cell>
          <cell r="B645">
            <v>1</v>
          </cell>
          <cell r="C645">
            <v>138036.8</v>
          </cell>
          <cell r="D645">
            <v>138036.8</v>
          </cell>
          <cell r="E645">
            <v>1</v>
          </cell>
          <cell r="F645" t="str">
            <v>EA</v>
          </cell>
          <cell r="G645" t="str">
            <v>N</v>
          </cell>
          <cell r="H645" t="str">
            <v>MOVABLE BRIDGE-REHAB,CONTROL PANEL,F&amp;I</v>
          </cell>
        </row>
        <row r="646">
          <cell r="A646" t="str">
            <v>0510 1</v>
          </cell>
          <cell r="B646">
            <v>3</v>
          </cell>
          <cell r="C646">
            <v>52504.17</v>
          </cell>
          <cell r="D646">
            <v>315025</v>
          </cell>
          <cell r="E646">
            <v>6</v>
          </cell>
          <cell r="F646" t="str">
            <v>LS</v>
          </cell>
          <cell r="G646" t="str">
            <v>N</v>
          </cell>
          <cell r="H646" t="str">
            <v>NAVIGATION LIGHTS- FIXED BRIDGE</v>
          </cell>
        </row>
        <row r="647">
          <cell r="A647" t="str">
            <v>0512 1 1</v>
          </cell>
          <cell r="B647">
            <v>1</v>
          </cell>
          <cell r="C647">
            <v>46200</v>
          </cell>
          <cell r="D647">
            <v>46200</v>
          </cell>
          <cell r="E647">
            <v>1</v>
          </cell>
          <cell r="F647" t="str">
            <v>LS</v>
          </cell>
          <cell r="G647" t="str">
            <v>N</v>
          </cell>
          <cell r="H647" t="str">
            <v>MOVABLE BRIDGE-CONTROL HOUSE,RENOVATE</v>
          </cell>
        </row>
        <row r="648">
          <cell r="A648" t="str">
            <v>0514 71 1</v>
          </cell>
          <cell r="B648">
            <v>9</v>
          </cell>
          <cell r="C648">
            <v>1.19</v>
          </cell>
          <cell r="D648">
            <v>219722.06</v>
          </cell>
          <cell r="E648">
            <v>184051</v>
          </cell>
          <cell r="F648" t="str">
            <v>SY</v>
          </cell>
          <cell r="G648" t="str">
            <v>N</v>
          </cell>
          <cell r="H648" t="str">
            <v>PLASTIC FILTER FABRIC, SUBSURFACE</v>
          </cell>
        </row>
        <row r="649">
          <cell r="A649" t="str">
            <v>0514 71 2</v>
          </cell>
          <cell r="B649">
            <v>4</v>
          </cell>
          <cell r="C649">
            <v>2.02</v>
          </cell>
          <cell r="D649">
            <v>161156.44</v>
          </cell>
          <cell r="E649">
            <v>79607</v>
          </cell>
          <cell r="F649" t="str">
            <v>SY</v>
          </cell>
          <cell r="G649" t="str">
            <v>N</v>
          </cell>
          <cell r="H649" t="str">
            <v>PLASTIC FILTER FABRIC, STABILIZATION</v>
          </cell>
        </row>
        <row r="650">
          <cell r="A650" t="str">
            <v>0514 72</v>
          </cell>
          <cell r="B650">
            <v>6</v>
          </cell>
          <cell r="C650">
            <v>10.51</v>
          </cell>
          <cell r="D650">
            <v>1364242.68</v>
          </cell>
          <cell r="E650">
            <v>129865</v>
          </cell>
          <cell r="F650" t="str">
            <v>SY</v>
          </cell>
          <cell r="G650" t="str">
            <v>N</v>
          </cell>
          <cell r="H650" t="str">
            <v>LINER IMPERMEABLE PVC</v>
          </cell>
        </row>
        <row r="651">
          <cell r="A651" t="str">
            <v>0514 73</v>
          </cell>
          <cell r="B651">
            <v>1</v>
          </cell>
          <cell r="C651">
            <v>8</v>
          </cell>
          <cell r="D651">
            <v>10704</v>
          </cell>
          <cell r="E651">
            <v>1338</v>
          </cell>
          <cell r="F651" t="str">
            <v>SY</v>
          </cell>
          <cell r="G651" t="str">
            <v>N</v>
          </cell>
          <cell r="H651" t="str">
            <v>GEOSYNTHETIC CLAY LINER</v>
          </cell>
        </row>
        <row r="652">
          <cell r="A652" t="str">
            <v>0515 1 1</v>
          </cell>
          <cell r="B652">
            <v>4</v>
          </cell>
          <cell r="C652">
            <v>40.53</v>
          </cell>
          <cell r="D652">
            <v>91958.56</v>
          </cell>
          <cell r="E652">
            <v>2269</v>
          </cell>
          <cell r="F652" t="str">
            <v>LF</v>
          </cell>
          <cell r="G652" t="str">
            <v>N</v>
          </cell>
          <cell r="H652" t="str">
            <v>PIPE HANDRAIL - GUIDERAIL, STEEL</v>
          </cell>
        </row>
        <row r="653">
          <cell r="A653" t="str">
            <v>0515 1 2</v>
          </cell>
          <cell r="B653">
            <v>29</v>
          </cell>
          <cell r="C653">
            <v>28.68</v>
          </cell>
          <cell r="D653">
            <v>225213.3</v>
          </cell>
          <cell r="E653">
            <v>7851.6</v>
          </cell>
          <cell r="F653" t="str">
            <v>LF</v>
          </cell>
          <cell r="G653" t="str">
            <v>N</v>
          </cell>
          <cell r="H653" t="str">
            <v>PIPE HANDRAIL - GUIDERAIL, ALUMINUM</v>
          </cell>
        </row>
        <row r="654">
          <cell r="A654" t="str">
            <v>0515 2101</v>
          </cell>
          <cell r="B654">
            <v>2</v>
          </cell>
          <cell r="C654">
            <v>36.58</v>
          </cell>
          <cell r="D654">
            <v>37528</v>
          </cell>
          <cell r="E654">
            <v>1026</v>
          </cell>
          <cell r="F654" t="str">
            <v>LF</v>
          </cell>
          <cell r="G654" t="str">
            <v>N</v>
          </cell>
          <cell r="H654" t="str">
            <v>PED/BICYCLE RAILING,NS,42"PICKET RAIL</v>
          </cell>
        </row>
        <row r="655">
          <cell r="A655" t="str">
            <v>0515 2102</v>
          </cell>
          <cell r="B655">
            <v>1</v>
          </cell>
          <cell r="C655">
            <v>68.5</v>
          </cell>
          <cell r="D655">
            <v>14796</v>
          </cell>
          <cell r="E655">
            <v>216</v>
          </cell>
          <cell r="F655" t="str">
            <v>LF</v>
          </cell>
          <cell r="G655" t="str">
            <v>N</v>
          </cell>
          <cell r="H655" t="str">
            <v>PED/BICYCLE RAILING,NS,54"PICKET RAIL</v>
          </cell>
        </row>
        <row r="656">
          <cell r="A656" t="str">
            <v>0515 2201</v>
          </cell>
          <cell r="B656">
            <v>5</v>
          </cell>
          <cell r="C656">
            <v>67.01</v>
          </cell>
          <cell r="D656">
            <v>116196.8</v>
          </cell>
          <cell r="E656">
            <v>1734</v>
          </cell>
          <cell r="F656" t="str">
            <v>LF</v>
          </cell>
          <cell r="G656" t="str">
            <v>N</v>
          </cell>
          <cell r="H656" t="str">
            <v>PED/BICYCLE RAILING,STEEL,42"PICKET RAIL</v>
          </cell>
        </row>
        <row r="657">
          <cell r="A657" t="str">
            <v>0515 2202</v>
          </cell>
          <cell r="B657">
            <v>3</v>
          </cell>
          <cell r="C657">
            <v>79.51</v>
          </cell>
          <cell r="D657">
            <v>51203.52</v>
          </cell>
          <cell r="E657">
            <v>644</v>
          </cell>
          <cell r="F657" t="str">
            <v>LF</v>
          </cell>
          <cell r="G657" t="str">
            <v>N</v>
          </cell>
          <cell r="H657" t="str">
            <v>PED/BICYCLE RAILING,STL,54"PICKET RAIL</v>
          </cell>
        </row>
        <row r="658">
          <cell r="A658" t="str">
            <v>0515 2301</v>
          </cell>
          <cell r="B658">
            <v>13</v>
          </cell>
          <cell r="C658">
            <v>38.31</v>
          </cell>
          <cell r="D658">
            <v>315903.93</v>
          </cell>
          <cell r="E658">
            <v>8246</v>
          </cell>
          <cell r="F658" t="str">
            <v>LF</v>
          </cell>
          <cell r="G658" t="str">
            <v>N</v>
          </cell>
          <cell r="H658" t="str">
            <v>PED/BICYCLE RAILING, ALUM,42"PICKET RAIL</v>
          </cell>
        </row>
        <row r="659">
          <cell r="A659" t="str">
            <v>0515 2302</v>
          </cell>
          <cell r="B659">
            <v>9</v>
          </cell>
          <cell r="C659">
            <v>48.94</v>
          </cell>
          <cell r="D659">
            <v>487411.68</v>
          </cell>
          <cell r="E659">
            <v>9960.07</v>
          </cell>
          <cell r="F659" t="str">
            <v>LF</v>
          </cell>
          <cell r="G659" t="str">
            <v>N</v>
          </cell>
          <cell r="H659" t="str">
            <v>PED/BICYCLE RAILING, ALUM,54"PICKET RAIL</v>
          </cell>
        </row>
        <row r="660">
          <cell r="A660" t="str">
            <v>0515 2303</v>
          </cell>
          <cell r="B660">
            <v>1</v>
          </cell>
          <cell r="C660">
            <v>75</v>
          </cell>
          <cell r="D660">
            <v>91575</v>
          </cell>
          <cell r="E660">
            <v>1221</v>
          </cell>
          <cell r="F660" t="str">
            <v>LF</v>
          </cell>
          <cell r="G660" t="str">
            <v>N</v>
          </cell>
          <cell r="H660" t="str">
            <v>PED/BICYCLE RAILING, ALUM,SPECIAL</v>
          </cell>
        </row>
        <row r="661">
          <cell r="A661" t="str">
            <v>0519 78</v>
          </cell>
          <cell r="B661">
            <v>7</v>
          </cell>
          <cell r="C661">
            <v>471.55</v>
          </cell>
          <cell r="D661">
            <v>42910.62</v>
          </cell>
          <cell r="E661">
            <v>91</v>
          </cell>
          <cell r="F661" t="str">
            <v>EA</v>
          </cell>
          <cell r="G661" t="str">
            <v>N</v>
          </cell>
          <cell r="H661" t="str">
            <v>BOLLARDS</v>
          </cell>
        </row>
        <row r="662">
          <cell r="A662" t="str">
            <v>0520 1 7</v>
          </cell>
          <cell r="B662">
            <v>43</v>
          </cell>
          <cell r="C662">
            <v>10.49</v>
          </cell>
          <cell r="D662">
            <v>1636337.57</v>
          </cell>
          <cell r="E662">
            <v>155943.3</v>
          </cell>
          <cell r="F662" t="str">
            <v>LF</v>
          </cell>
          <cell r="G662" t="str">
            <v>N</v>
          </cell>
          <cell r="H662" t="str">
            <v>CONCRETE CURB &amp; GUTTER, TYPE E</v>
          </cell>
        </row>
        <row r="663">
          <cell r="A663" t="str">
            <v>0520 1 8</v>
          </cell>
          <cell r="B663">
            <v>4</v>
          </cell>
          <cell r="C663">
            <v>22.41</v>
          </cell>
          <cell r="D663">
            <v>15773.7</v>
          </cell>
          <cell r="E663">
            <v>704</v>
          </cell>
          <cell r="F663" t="str">
            <v>LF</v>
          </cell>
          <cell r="G663" t="str">
            <v>N</v>
          </cell>
          <cell r="H663" t="str">
            <v>CONCRETE CURB &amp; GUTTER, SPECIAL</v>
          </cell>
        </row>
        <row r="664">
          <cell r="A664" t="str">
            <v>0520 1 10</v>
          </cell>
          <cell r="B664">
            <v>99</v>
          </cell>
          <cell r="C664">
            <v>13.08</v>
          </cell>
          <cell r="D664">
            <v>5940948.92</v>
          </cell>
          <cell r="E664">
            <v>454033.59</v>
          </cell>
          <cell r="F664" t="str">
            <v>LF</v>
          </cell>
          <cell r="G664" t="str">
            <v>N</v>
          </cell>
          <cell r="H664" t="str">
            <v>CONCRETE CURB &amp; GUTTER, TYPE F</v>
          </cell>
        </row>
        <row r="665">
          <cell r="A665" t="str">
            <v>0520 2 1</v>
          </cell>
          <cell r="B665">
            <v>3</v>
          </cell>
          <cell r="C665">
            <v>15.49</v>
          </cell>
          <cell r="D665">
            <v>2803</v>
          </cell>
          <cell r="E665">
            <v>181</v>
          </cell>
          <cell r="F665" t="str">
            <v>LF</v>
          </cell>
          <cell r="G665" t="str">
            <v>N</v>
          </cell>
          <cell r="H665" t="str">
            <v>CONCRETE CURB, TYPE A</v>
          </cell>
        </row>
        <row r="666">
          <cell r="A666" t="str">
            <v>0520 2 2</v>
          </cell>
          <cell r="B666">
            <v>4</v>
          </cell>
          <cell r="C666">
            <v>17.32</v>
          </cell>
          <cell r="D666">
            <v>7916.2</v>
          </cell>
          <cell r="E666">
            <v>457</v>
          </cell>
          <cell r="F666" t="str">
            <v>LF</v>
          </cell>
          <cell r="G666" t="str">
            <v>N</v>
          </cell>
          <cell r="H666" t="str">
            <v>CONCRETE CURB, TYPE B</v>
          </cell>
        </row>
        <row r="667">
          <cell r="A667" t="str">
            <v>0520 2 4</v>
          </cell>
          <cell r="B667">
            <v>31</v>
          </cell>
          <cell r="C667">
            <v>11.89</v>
          </cell>
          <cell r="D667">
            <v>362079.55</v>
          </cell>
          <cell r="E667">
            <v>30445.8</v>
          </cell>
          <cell r="F667" t="str">
            <v>LF</v>
          </cell>
          <cell r="G667" t="str">
            <v>N</v>
          </cell>
          <cell r="H667" t="str">
            <v>CONCRETE CURB, TYPE D</v>
          </cell>
        </row>
        <row r="668">
          <cell r="A668" t="str">
            <v>0520 2 9</v>
          </cell>
          <cell r="B668">
            <v>2</v>
          </cell>
          <cell r="C668">
            <v>20.38</v>
          </cell>
          <cell r="D668">
            <v>31023.4</v>
          </cell>
          <cell r="E668">
            <v>1522</v>
          </cell>
          <cell r="F668" t="str">
            <v>LF</v>
          </cell>
          <cell r="G668" t="str">
            <v>N</v>
          </cell>
          <cell r="H668" t="str">
            <v>CONCRETE CURB, SPECIAL</v>
          </cell>
        </row>
        <row r="669">
          <cell r="A669" t="str">
            <v>0520 3</v>
          </cell>
          <cell r="B669">
            <v>13</v>
          </cell>
          <cell r="C669">
            <v>19.24</v>
          </cell>
          <cell r="D669">
            <v>52462.43</v>
          </cell>
          <cell r="E669">
            <v>2726.7</v>
          </cell>
          <cell r="F669" t="str">
            <v>LF</v>
          </cell>
          <cell r="G669" t="str">
            <v>N</v>
          </cell>
          <cell r="H669" t="str">
            <v>VALLEY GUTTER- CONCRETE</v>
          </cell>
        </row>
        <row r="670">
          <cell r="A670" t="str">
            <v>0520 5 11</v>
          </cell>
          <cell r="B670">
            <v>17</v>
          </cell>
          <cell r="C670">
            <v>27.34</v>
          </cell>
          <cell r="D670">
            <v>300405.33</v>
          </cell>
          <cell r="E670">
            <v>10986.6</v>
          </cell>
          <cell r="F670" t="str">
            <v>LF</v>
          </cell>
          <cell r="G670" t="str">
            <v>N</v>
          </cell>
          <cell r="H670" t="str">
            <v>TRAF SEP CONC-TYPE I, 4' WIDE</v>
          </cell>
        </row>
        <row r="671">
          <cell r="A671" t="str">
            <v>0520 5 12</v>
          </cell>
          <cell r="B671">
            <v>5</v>
          </cell>
          <cell r="C671">
            <v>25.35</v>
          </cell>
          <cell r="D671">
            <v>79290.9</v>
          </cell>
          <cell r="E671">
            <v>3128</v>
          </cell>
          <cell r="F671" t="str">
            <v>LF</v>
          </cell>
          <cell r="G671" t="str">
            <v>N</v>
          </cell>
          <cell r="H671" t="str">
            <v>TRAF SEP CONC-TYPE I, 6' WIDE</v>
          </cell>
        </row>
        <row r="672">
          <cell r="A672" t="str">
            <v>0520 5 16</v>
          </cell>
          <cell r="B672">
            <v>4</v>
          </cell>
          <cell r="C672">
            <v>27.44</v>
          </cell>
          <cell r="D672">
            <v>130046.86</v>
          </cell>
          <cell r="E672">
            <v>4739.9</v>
          </cell>
          <cell r="F672" t="str">
            <v>LF</v>
          </cell>
          <cell r="G672" t="str">
            <v>N</v>
          </cell>
          <cell r="H672" t="str">
            <v>TRAF SEP CONC-TYPE I, 8.5' WIDE</v>
          </cell>
        </row>
        <row r="673">
          <cell r="A673" t="str">
            <v>0520 5 21</v>
          </cell>
          <cell r="B673">
            <v>1</v>
          </cell>
          <cell r="C673">
            <v>22</v>
          </cell>
          <cell r="D673">
            <v>4950</v>
          </cell>
          <cell r="E673">
            <v>225</v>
          </cell>
          <cell r="F673" t="str">
            <v>LF</v>
          </cell>
          <cell r="G673" t="str">
            <v>N</v>
          </cell>
          <cell r="H673" t="str">
            <v>TRAF SEP CONC - TYPE II, 4' WIDE</v>
          </cell>
        </row>
        <row r="674">
          <cell r="A674" t="str">
            <v>0520 5 41</v>
          </cell>
          <cell r="B674">
            <v>11</v>
          </cell>
          <cell r="C674">
            <v>29.59</v>
          </cell>
          <cell r="D674">
            <v>178166.37</v>
          </cell>
          <cell r="E674">
            <v>6021.75</v>
          </cell>
          <cell r="F674" t="str">
            <v>LF</v>
          </cell>
          <cell r="G674" t="str">
            <v>N</v>
          </cell>
          <cell r="H674" t="str">
            <v>TRAF SEP CONC-TYPE IV, 4' WIDE</v>
          </cell>
        </row>
        <row r="675">
          <cell r="A675" t="str">
            <v>0520 5 42</v>
          </cell>
          <cell r="B675">
            <v>4</v>
          </cell>
          <cell r="C675">
            <v>48.39</v>
          </cell>
          <cell r="D675">
            <v>57923.5</v>
          </cell>
          <cell r="E675">
            <v>1197</v>
          </cell>
          <cell r="F675" t="str">
            <v>LF</v>
          </cell>
          <cell r="G675" t="str">
            <v>N</v>
          </cell>
          <cell r="H675" t="str">
            <v>TRAF SEP CONC-TYPE IV, 6' WIDE</v>
          </cell>
        </row>
        <row r="676">
          <cell r="A676" t="str">
            <v>0520 5 46</v>
          </cell>
          <cell r="B676">
            <v>2</v>
          </cell>
          <cell r="C676">
            <v>27.8</v>
          </cell>
          <cell r="D676">
            <v>25993.83</v>
          </cell>
          <cell r="E676">
            <v>935</v>
          </cell>
          <cell r="F676" t="str">
            <v>LF</v>
          </cell>
          <cell r="G676" t="str">
            <v>N</v>
          </cell>
          <cell r="H676" t="str">
            <v>TRAF SEP CONC-TYPE IV,8.5' WIDE</v>
          </cell>
        </row>
        <row r="677">
          <cell r="A677" t="str">
            <v>0520 5 51</v>
          </cell>
          <cell r="B677">
            <v>1</v>
          </cell>
          <cell r="C677">
            <v>20.8</v>
          </cell>
          <cell r="D677">
            <v>1539.2</v>
          </cell>
          <cell r="E677">
            <v>74</v>
          </cell>
          <cell r="F677" t="str">
            <v>LF</v>
          </cell>
          <cell r="G677" t="str">
            <v>N</v>
          </cell>
          <cell r="H677" t="str">
            <v>TRAF SEP CONC, TYPE V, 4' WIDE</v>
          </cell>
        </row>
        <row r="678">
          <cell r="A678" t="str">
            <v>0520 6</v>
          </cell>
          <cell r="B678">
            <v>20</v>
          </cell>
          <cell r="C678">
            <v>12.9</v>
          </cell>
          <cell r="D678">
            <v>877045.01</v>
          </cell>
          <cell r="E678">
            <v>68012.8</v>
          </cell>
          <cell r="F678" t="str">
            <v>LF</v>
          </cell>
          <cell r="G678" t="str">
            <v>N</v>
          </cell>
          <cell r="H678" t="str">
            <v>SHOULDER GUTTER- CONCRETE</v>
          </cell>
        </row>
        <row r="679">
          <cell r="A679" t="str">
            <v>0520 70</v>
          </cell>
          <cell r="B679">
            <v>22</v>
          </cell>
          <cell r="C679">
            <v>45.95</v>
          </cell>
          <cell r="D679">
            <v>372231.83</v>
          </cell>
          <cell r="E679">
            <v>8100.7</v>
          </cell>
          <cell r="F679" t="str">
            <v>SY</v>
          </cell>
          <cell r="G679" t="str">
            <v>N</v>
          </cell>
          <cell r="H679" t="str">
            <v>CONCRETE TRAFFIC SEPARATOR, SP- VAR WIDT</v>
          </cell>
        </row>
        <row r="680">
          <cell r="A680" t="str">
            <v>0521 1</v>
          </cell>
          <cell r="B680">
            <v>8</v>
          </cell>
          <cell r="C680">
            <v>108.11</v>
          </cell>
          <cell r="D680">
            <v>3458827.18</v>
          </cell>
          <cell r="E680">
            <v>31994</v>
          </cell>
          <cell r="F680" t="str">
            <v>LF</v>
          </cell>
          <cell r="G680" t="str">
            <v>N</v>
          </cell>
          <cell r="H680" t="str">
            <v>MEDIAN CONC BARRIER WALL</v>
          </cell>
        </row>
        <row r="681">
          <cell r="A681" t="str">
            <v>0521 1 1</v>
          </cell>
          <cell r="B681">
            <v>4</v>
          </cell>
          <cell r="C681">
            <v>35.52</v>
          </cell>
          <cell r="D681">
            <v>675424.24</v>
          </cell>
          <cell r="E681">
            <v>19016</v>
          </cell>
          <cell r="F681" t="str">
            <v>LF</v>
          </cell>
          <cell r="G681" t="str">
            <v>N</v>
          </cell>
          <cell r="H681" t="str">
            <v>MEDIAN BARRIER WALL CONC, PRECAST</v>
          </cell>
        </row>
        <row r="682">
          <cell r="A682" t="str">
            <v>0521 5 1</v>
          </cell>
          <cell r="B682">
            <v>23</v>
          </cell>
          <cell r="C682">
            <v>61.48</v>
          </cell>
          <cell r="D682">
            <v>5498140.34</v>
          </cell>
          <cell r="E682">
            <v>89426</v>
          </cell>
          <cell r="F682" t="str">
            <v>LF</v>
          </cell>
          <cell r="G682" t="str">
            <v>N</v>
          </cell>
          <cell r="H682" t="str">
            <v>CONC TRAF RAIL, BRG, 32" F-SHAPE</v>
          </cell>
        </row>
        <row r="683">
          <cell r="A683" t="str">
            <v>0521 5 2</v>
          </cell>
          <cell r="B683">
            <v>2</v>
          </cell>
          <cell r="C683">
            <v>78.55</v>
          </cell>
          <cell r="D683">
            <v>1383850</v>
          </cell>
          <cell r="E683">
            <v>17618</v>
          </cell>
          <cell r="F683" t="str">
            <v>LF</v>
          </cell>
          <cell r="G683" t="str">
            <v>N</v>
          </cell>
          <cell r="H683" t="str">
            <v>CONC TRAF RAIL, BRG, 42" F-SHAPE</v>
          </cell>
        </row>
        <row r="684">
          <cell r="A684" t="str">
            <v>0521 5 3</v>
          </cell>
          <cell r="B684">
            <v>3</v>
          </cell>
          <cell r="C684">
            <v>67.14</v>
          </cell>
          <cell r="D684">
            <v>201425.26</v>
          </cell>
          <cell r="E684">
            <v>3000</v>
          </cell>
          <cell r="F684" t="str">
            <v>LF</v>
          </cell>
          <cell r="G684" t="str">
            <v>N</v>
          </cell>
          <cell r="H684" t="str">
            <v>CONC TRAF RAIL, BRG, 32" F MED, DBL</v>
          </cell>
        </row>
        <row r="685">
          <cell r="A685" t="str">
            <v>0521 5 4</v>
          </cell>
          <cell r="B685">
            <v>5</v>
          </cell>
          <cell r="C685">
            <v>109.05</v>
          </cell>
          <cell r="D685">
            <v>370972.92</v>
          </cell>
          <cell r="E685">
            <v>3402</v>
          </cell>
          <cell r="F685" t="str">
            <v>LF</v>
          </cell>
          <cell r="G685" t="str">
            <v>N</v>
          </cell>
          <cell r="H685" t="str">
            <v>CONC TRAF RAIL, BRG, 32" VERT FACE</v>
          </cell>
        </row>
        <row r="686">
          <cell r="A686" t="str">
            <v>0521 5 5</v>
          </cell>
          <cell r="B686">
            <v>1</v>
          </cell>
          <cell r="C686">
            <v>90</v>
          </cell>
          <cell r="D686">
            <v>29610</v>
          </cell>
          <cell r="E686">
            <v>329</v>
          </cell>
          <cell r="F686" t="str">
            <v>LF</v>
          </cell>
          <cell r="G686" t="str">
            <v>N</v>
          </cell>
          <cell r="H686" t="str">
            <v>CONC TRAF RAIL, BRG, 42" VERT FACE</v>
          </cell>
        </row>
        <row r="687">
          <cell r="A687" t="str">
            <v>0521 5 6</v>
          </cell>
          <cell r="B687">
            <v>1</v>
          </cell>
          <cell r="C687">
            <v>250</v>
          </cell>
          <cell r="D687">
            <v>42000</v>
          </cell>
          <cell r="E687">
            <v>168</v>
          </cell>
          <cell r="F687" t="str">
            <v>LF</v>
          </cell>
          <cell r="G687" t="str">
            <v>N</v>
          </cell>
          <cell r="H687" t="str">
            <v>CONC TRAF RAIL- BRG, CORRAL W/CURB</v>
          </cell>
        </row>
        <row r="688">
          <cell r="A688" t="str">
            <v>0521 5 7</v>
          </cell>
          <cell r="B688">
            <v>2</v>
          </cell>
          <cell r="C688">
            <v>73.8</v>
          </cell>
          <cell r="D688">
            <v>189657.5</v>
          </cell>
          <cell r="E688">
            <v>2570</v>
          </cell>
          <cell r="F688" t="str">
            <v>LF</v>
          </cell>
          <cell r="G688" t="str">
            <v>N</v>
          </cell>
          <cell r="H688" t="str">
            <v>CONC TRAF RAIL, BRG, CORRAL W/O CURB</v>
          </cell>
        </row>
        <row r="689">
          <cell r="A689" t="str">
            <v>0521 5 8</v>
          </cell>
          <cell r="B689">
            <v>5</v>
          </cell>
          <cell r="C689">
            <v>224.51</v>
          </cell>
          <cell r="D689">
            <v>295234.91</v>
          </cell>
          <cell r="E689">
            <v>1315</v>
          </cell>
          <cell r="F689" t="str">
            <v>LF</v>
          </cell>
          <cell r="G689" t="str">
            <v>N</v>
          </cell>
          <cell r="H689" t="str">
            <v>CONC TRAF RAIL, BRG, RETRO-VERT FACE</v>
          </cell>
        </row>
        <row r="690">
          <cell r="A690" t="str">
            <v>0521 5 9</v>
          </cell>
          <cell r="B690">
            <v>2</v>
          </cell>
          <cell r="C690">
            <v>157.06</v>
          </cell>
          <cell r="D690">
            <v>29527.58</v>
          </cell>
          <cell r="E690">
            <v>188</v>
          </cell>
          <cell r="F690" t="str">
            <v>LF</v>
          </cell>
          <cell r="G690" t="str">
            <v>N</v>
          </cell>
          <cell r="H690" t="str">
            <v>CONC TRAF RAIL, BRG, SPECIAL DESIGN</v>
          </cell>
        </row>
        <row r="691">
          <cell r="A691" t="str">
            <v>0521 5 20</v>
          </cell>
          <cell r="B691">
            <v>2</v>
          </cell>
          <cell r="C691">
            <v>324.48</v>
          </cell>
          <cell r="D691">
            <v>161915</v>
          </cell>
          <cell r="E691">
            <v>499</v>
          </cell>
          <cell r="F691" t="str">
            <v>LF</v>
          </cell>
          <cell r="G691" t="str">
            <v>N</v>
          </cell>
          <cell r="H691" t="str">
            <v>CONC TRAF RAIL,BRG,F SHAPED W/SND, 8'</v>
          </cell>
        </row>
        <row r="692">
          <cell r="A692" t="str">
            <v>0521 6 1</v>
          </cell>
          <cell r="B692">
            <v>4</v>
          </cell>
          <cell r="C692">
            <v>56.4</v>
          </cell>
          <cell r="D692">
            <v>201785.24</v>
          </cell>
          <cell r="E692">
            <v>3578</v>
          </cell>
          <cell r="F692" t="str">
            <v>LF</v>
          </cell>
          <cell r="G692" t="str">
            <v>N</v>
          </cell>
          <cell r="H692" t="str">
            <v>CONC PARAPET, PEDEST/BICYCLE</v>
          </cell>
        </row>
        <row r="693">
          <cell r="A693" t="str">
            <v>0521 8 1</v>
          </cell>
          <cell r="B693">
            <v>8</v>
          </cell>
          <cell r="C693">
            <v>147.38</v>
          </cell>
          <cell r="D693">
            <v>5571475.56</v>
          </cell>
          <cell r="E693">
            <v>37804</v>
          </cell>
          <cell r="F693" t="str">
            <v>LF</v>
          </cell>
          <cell r="G693" t="str">
            <v>N</v>
          </cell>
          <cell r="H693" t="str">
            <v>CONC TRAF RAIL BAR,RET WALL SYS,32"F SHP</v>
          </cell>
        </row>
        <row r="694">
          <cell r="A694" t="str">
            <v>0521 8 2</v>
          </cell>
          <cell r="B694">
            <v>2</v>
          </cell>
          <cell r="C694">
            <v>419.87</v>
          </cell>
          <cell r="D694">
            <v>32750</v>
          </cell>
          <cell r="E694">
            <v>78</v>
          </cell>
          <cell r="F694" t="str">
            <v>LF</v>
          </cell>
          <cell r="G694" t="str">
            <v>N</v>
          </cell>
          <cell r="H694" t="str">
            <v>CONC TRAF RAIL BAR,RET WALL SYS,42"F SHP</v>
          </cell>
        </row>
        <row r="695">
          <cell r="A695" t="str">
            <v>0521 8 4</v>
          </cell>
          <cell r="B695">
            <v>1</v>
          </cell>
          <cell r="C695">
            <v>84.02</v>
          </cell>
          <cell r="D695">
            <v>24785.2</v>
          </cell>
          <cell r="E695">
            <v>295</v>
          </cell>
          <cell r="F695" t="str">
            <v>LF</v>
          </cell>
          <cell r="G695" t="str">
            <v>N</v>
          </cell>
          <cell r="H695" t="str">
            <v>CONC TRAF RAIL BAR,RET WALL SYS,42"V SHP</v>
          </cell>
        </row>
        <row r="696">
          <cell r="A696" t="str">
            <v>0521 8 20</v>
          </cell>
          <cell r="B696">
            <v>1</v>
          </cell>
          <cell r="C696">
            <v>200</v>
          </cell>
          <cell r="D696">
            <v>538200</v>
          </cell>
          <cell r="E696">
            <v>2691</v>
          </cell>
          <cell r="F696" t="str">
            <v>LF</v>
          </cell>
          <cell r="G696" t="str">
            <v>N</v>
          </cell>
          <cell r="H696" t="str">
            <v>CONC TRAF RAIL BAR,RET WALL SYS,SPECIAL</v>
          </cell>
        </row>
        <row r="697">
          <cell r="A697" t="str">
            <v>0521 72 2</v>
          </cell>
          <cell r="B697">
            <v>1</v>
          </cell>
          <cell r="C697">
            <v>37.72</v>
          </cell>
          <cell r="D697">
            <v>1508.8</v>
          </cell>
          <cell r="E697">
            <v>40</v>
          </cell>
          <cell r="F697" t="str">
            <v>LF</v>
          </cell>
          <cell r="G697" t="str">
            <v>N</v>
          </cell>
          <cell r="H697" t="str">
            <v>SHLDR CONC BARRIER WALL, BOX CULVERT</v>
          </cell>
        </row>
        <row r="698">
          <cell r="A698" t="str">
            <v>0521 72 3</v>
          </cell>
          <cell r="B698">
            <v>7</v>
          </cell>
          <cell r="C698">
            <v>104.66</v>
          </cell>
          <cell r="D698">
            <v>1860145.84</v>
          </cell>
          <cell r="E698">
            <v>17774</v>
          </cell>
          <cell r="F698" t="str">
            <v>LF</v>
          </cell>
          <cell r="G698" t="str">
            <v>N</v>
          </cell>
          <cell r="H698" t="str">
            <v>SHLDR CONC BARRIER WALL, RIGID-SHLDR</v>
          </cell>
        </row>
        <row r="699">
          <cell r="A699" t="str">
            <v>0521 72 4</v>
          </cell>
          <cell r="B699">
            <v>4</v>
          </cell>
          <cell r="C699">
            <v>137.7</v>
          </cell>
          <cell r="D699">
            <v>517753.82</v>
          </cell>
          <cell r="E699">
            <v>3760</v>
          </cell>
          <cell r="F699" t="str">
            <v>LF</v>
          </cell>
          <cell r="G699" t="str">
            <v>N</v>
          </cell>
          <cell r="H699" t="str">
            <v>SHLDR CONC BARRIER WALL, RIGID RETAIN</v>
          </cell>
        </row>
        <row r="700">
          <cell r="A700" t="str">
            <v>0521 72 5</v>
          </cell>
          <cell r="B700">
            <v>9</v>
          </cell>
          <cell r="C700">
            <v>97.24</v>
          </cell>
          <cell r="D700">
            <v>1229346.16</v>
          </cell>
          <cell r="E700">
            <v>12643</v>
          </cell>
          <cell r="F700" t="str">
            <v>LF</v>
          </cell>
          <cell r="G700" t="str">
            <v>N</v>
          </cell>
          <cell r="H700" t="str">
            <v>SHLDR CONC BARRIER WALL,RIGID C&amp;C</v>
          </cell>
        </row>
        <row r="701">
          <cell r="A701" t="str">
            <v>0521 72 6</v>
          </cell>
          <cell r="B701">
            <v>10</v>
          </cell>
          <cell r="C701">
            <v>68.6</v>
          </cell>
          <cell r="D701">
            <v>882256.41</v>
          </cell>
          <cell r="E701">
            <v>12861</v>
          </cell>
          <cell r="F701" t="str">
            <v>LF</v>
          </cell>
          <cell r="G701" t="str">
            <v>N</v>
          </cell>
          <cell r="H701" t="str">
            <v>SHLDR CONC BARRIER WALL,PLAIN SHLDR</v>
          </cell>
        </row>
        <row r="702">
          <cell r="A702" t="str">
            <v>0521 72 7</v>
          </cell>
          <cell r="B702">
            <v>1</v>
          </cell>
          <cell r="C702">
            <v>343</v>
          </cell>
          <cell r="D702">
            <v>424291</v>
          </cell>
          <cell r="E702">
            <v>1237</v>
          </cell>
          <cell r="F702" t="str">
            <v>LF</v>
          </cell>
          <cell r="G702" t="str">
            <v>N</v>
          </cell>
          <cell r="H702" t="str">
            <v>SHLDR CONC BARRIER WALL,RIGID SHLDR</v>
          </cell>
        </row>
        <row r="703">
          <cell r="A703" t="str">
            <v>0521 72 10</v>
          </cell>
          <cell r="B703">
            <v>1</v>
          </cell>
          <cell r="C703">
            <v>240</v>
          </cell>
          <cell r="D703">
            <v>71760</v>
          </cell>
          <cell r="E703">
            <v>299</v>
          </cell>
          <cell r="F703" t="str">
            <v>LF</v>
          </cell>
          <cell r="G703" t="str">
            <v>N</v>
          </cell>
          <cell r="H703" t="str">
            <v>SHLDR CONC BARRIER WALL,RIGID SHLDR 42"</v>
          </cell>
        </row>
        <row r="704">
          <cell r="A704" t="str">
            <v>0521 72 11</v>
          </cell>
          <cell r="B704">
            <v>5</v>
          </cell>
          <cell r="C704">
            <v>216.94</v>
          </cell>
          <cell r="D704">
            <v>586612.35</v>
          </cell>
          <cell r="E704">
            <v>2704</v>
          </cell>
          <cell r="F704" t="str">
            <v>LF</v>
          </cell>
          <cell r="G704" t="str">
            <v>N</v>
          </cell>
          <cell r="H704" t="str">
            <v>SHLDR CONC BARRIER WALL,RIGID SHLDR 54"</v>
          </cell>
        </row>
        <row r="705">
          <cell r="A705" t="str">
            <v>0521 72 20</v>
          </cell>
          <cell r="B705">
            <v>1</v>
          </cell>
          <cell r="C705">
            <v>290</v>
          </cell>
          <cell r="D705">
            <v>372360</v>
          </cell>
          <cell r="E705">
            <v>1284</v>
          </cell>
          <cell r="F705" t="str">
            <v>LF</v>
          </cell>
          <cell r="G705" t="str">
            <v>N</v>
          </cell>
          <cell r="H705" t="str">
            <v>SHLDR CONC BAR. WALL,F SHAPE,8'SND WALL</v>
          </cell>
        </row>
        <row r="706">
          <cell r="A706" t="str">
            <v>0521 72 23</v>
          </cell>
          <cell r="B706">
            <v>1</v>
          </cell>
          <cell r="C706">
            <v>340</v>
          </cell>
          <cell r="D706">
            <v>601800</v>
          </cell>
          <cell r="E706">
            <v>1770</v>
          </cell>
          <cell r="F706" t="str">
            <v>LF</v>
          </cell>
          <cell r="G706" t="str">
            <v>N</v>
          </cell>
          <cell r="H706" t="str">
            <v>SHLDR CONC BAR WALL,F SHAPE,14' SND WALL</v>
          </cell>
        </row>
        <row r="707">
          <cell r="A707" t="str">
            <v>0521 73</v>
          </cell>
          <cell r="B707">
            <v>3</v>
          </cell>
          <cell r="C707">
            <v>68.35</v>
          </cell>
          <cell r="D707">
            <v>85030</v>
          </cell>
          <cell r="E707">
            <v>1244</v>
          </cell>
          <cell r="F707" t="str">
            <v>LF</v>
          </cell>
          <cell r="G707" t="str">
            <v>N</v>
          </cell>
          <cell r="H707" t="str">
            <v>CONCRETE BARRIER WALL, REMOVAL</v>
          </cell>
        </row>
        <row r="708">
          <cell r="A708" t="str">
            <v>0522 1</v>
          </cell>
          <cell r="B708">
            <v>109</v>
          </cell>
          <cell r="C708">
            <v>30.38</v>
          </cell>
          <cell r="D708">
            <v>7839046.6</v>
          </cell>
          <cell r="E708">
            <v>258035.82</v>
          </cell>
          <cell r="F708" t="str">
            <v>SY</v>
          </cell>
          <cell r="G708" t="str">
            <v>N</v>
          </cell>
          <cell r="H708" t="str">
            <v>SIDEWALK CONC, 4" THICK</v>
          </cell>
        </row>
        <row r="709">
          <cell r="A709" t="str">
            <v>0522 2</v>
          </cell>
          <cell r="B709">
            <v>88</v>
          </cell>
          <cell r="C709">
            <v>30.26</v>
          </cell>
          <cell r="D709">
            <v>2619806.99</v>
          </cell>
          <cell r="E709">
            <v>86586.33</v>
          </cell>
          <cell r="F709" t="str">
            <v>SY</v>
          </cell>
          <cell r="G709" t="str">
            <v>N</v>
          </cell>
          <cell r="H709" t="str">
            <v>SIDEWALK CONC, 6" THICK</v>
          </cell>
        </row>
        <row r="710">
          <cell r="A710" t="str">
            <v>0523 1 1</v>
          </cell>
          <cell r="B710">
            <v>1</v>
          </cell>
          <cell r="C710">
            <v>65</v>
          </cell>
          <cell r="D710">
            <v>65650</v>
          </cell>
          <cell r="E710">
            <v>1010</v>
          </cell>
          <cell r="F710" t="str">
            <v>SY</v>
          </cell>
          <cell r="G710" t="str">
            <v>N</v>
          </cell>
          <cell r="H710" t="str">
            <v>PATTERNED/TEXTURED PAVT/ASPH</v>
          </cell>
        </row>
        <row r="711">
          <cell r="A711" t="str">
            <v>0523 1 2</v>
          </cell>
          <cell r="B711">
            <v>4</v>
          </cell>
          <cell r="C711">
            <v>72.96</v>
          </cell>
          <cell r="D711">
            <v>58370.2</v>
          </cell>
          <cell r="E711">
            <v>800</v>
          </cell>
          <cell r="F711" t="str">
            <v>SY</v>
          </cell>
          <cell r="G711" t="str">
            <v>N</v>
          </cell>
          <cell r="H711" t="str">
            <v>PATTERNED/TEXTURED PAVT/CONC</v>
          </cell>
        </row>
        <row r="712">
          <cell r="A712" t="str">
            <v>0524 1 1</v>
          </cell>
          <cell r="B712">
            <v>23</v>
          </cell>
          <cell r="C712">
            <v>29.98</v>
          </cell>
          <cell r="D712">
            <v>314649.88</v>
          </cell>
          <cell r="E712">
            <v>10495.9</v>
          </cell>
          <cell r="F712" t="str">
            <v>SY</v>
          </cell>
          <cell r="G712" t="str">
            <v>N</v>
          </cell>
          <cell r="H712" t="str">
            <v>CONCRETE DITCH PAVT, NR, 3"</v>
          </cell>
        </row>
        <row r="713">
          <cell r="A713" t="str">
            <v>0524 1 2</v>
          </cell>
          <cell r="B713">
            <v>9</v>
          </cell>
          <cell r="C713">
            <v>25.07</v>
          </cell>
          <cell r="D713">
            <v>91925.8</v>
          </cell>
          <cell r="E713">
            <v>3667.2</v>
          </cell>
          <cell r="F713" t="str">
            <v>SY</v>
          </cell>
          <cell r="G713" t="str">
            <v>N</v>
          </cell>
          <cell r="H713" t="str">
            <v>CONCRETE DITCH PAVT, NR, 4"</v>
          </cell>
        </row>
        <row r="714">
          <cell r="A714" t="str">
            <v>0524 1 3</v>
          </cell>
          <cell r="B714">
            <v>1</v>
          </cell>
          <cell r="C714">
            <v>26.74</v>
          </cell>
          <cell r="D714">
            <v>133.7</v>
          </cell>
          <cell r="E714">
            <v>5</v>
          </cell>
          <cell r="F714" t="str">
            <v>SY</v>
          </cell>
          <cell r="G714" t="str">
            <v>N</v>
          </cell>
          <cell r="H714" t="str">
            <v>CONCRETE DITCH PAVT, NR, 5"</v>
          </cell>
        </row>
        <row r="715">
          <cell r="A715" t="str">
            <v>0524 1 4</v>
          </cell>
          <cell r="B715">
            <v>6</v>
          </cell>
          <cell r="C715">
            <v>33.22</v>
          </cell>
          <cell r="D715">
            <v>370189.03</v>
          </cell>
          <cell r="E715">
            <v>11145</v>
          </cell>
          <cell r="F715" t="str">
            <v>SY</v>
          </cell>
          <cell r="G715" t="str">
            <v>N</v>
          </cell>
          <cell r="H715" t="str">
            <v>CONCRETE DITCH PAVT, NR, 6"</v>
          </cell>
        </row>
        <row r="716">
          <cell r="A716" t="str">
            <v>0524 1 19</v>
          </cell>
          <cell r="B716">
            <v>2</v>
          </cell>
          <cell r="C716">
            <v>37.28</v>
          </cell>
          <cell r="D716">
            <v>4428.3</v>
          </cell>
          <cell r="E716">
            <v>118.8</v>
          </cell>
          <cell r="F716" t="str">
            <v>SY</v>
          </cell>
          <cell r="G716" t="str">
            <v>N</v>
          </cell>
          <cell r="H716" t="str">
            <v>CONC DITCH PAVT, 3", REINFORCED</v>
          </cell>
        </row>
        <row r="717">
          <cell r="A717" t="str">
            <v>0524 1 29</v>
          </cell>
          <cell r="B717">
            <v>3</v>
          </cell>
          <cell r="C717">
            <v>42.11</v>
          </cell>
          <cell r="D717">
            <v>50660</v>
          </cell>
          <cell r="E717">
            <v>1203</v>
          </cell>
          <cell r="F717" t="str">
            <v>SY</v>
          </cell>
          <cell r="G717" t="str">
            <v>N</v>
          </cell>
          <cell r="H717" t="str">
            <v>CONC DITCH PAVT, 4", REINFORCED</v>
          </cell>
        </row>
        <row r="718">
          <cell r="A718" t="str">
            <v>0524 1 49</v>
          </cell>
          <cell r="B718">
            <v>1</v>
          </cell>
          <cell r="C718">
            <v>35</v>
          </cell>
          <cell r="D718">
            <v>8995</v>
          </cell>
          <cell r="E718">
            <v>257</v>
          </cell>
          <cell r="F718" t="str">
            <v>SY</v>
          </cell>
          <cell r="G718" t="str">
            <v>N</v>
          </cell>
          <cell r="H718" t="str">
            <v>CONC DITCH PAVT, 6", REINFORCED</v>
          </cell>
        </row>
        <row r="719">
          <cell r="A719" t="str">
            <v>0524 2 1</v>
          </cell>
          <cell r="B719">
            <v>1</v>
          </cell>
          <cell r="C719">
            <v>75</v>
          </cell>
          <cell r="D719">
            <v>8700</v>
          </cell>
          <cell r="E719">
            <v>116</v>
          </cell>
          <cell r="F719" t="str">
            <v>SY</v>
          </cell>
          <cell r="G719" t="str">
            <v>N</v>
          </cell>
          <cell r="H719" t="str">
            <v>CONC SLOPE PAVT, NR, 3"</v>
          </cell>
        </row>
        <row r="720">
          <cell r="A720" t="str">
            <v>0524 2 2</v>
          </cell>
          <cell r="B720">
            <v>9</v>
          </cell>
          <cell r="C720">
            <v>29.91</v>
          </cell>
          <cell r="D720">
            <v>383970.92</v>
          </cell>
          <cell r="E720">
            <v>12836</v>
          </cell>
          <cell r="F720" t="str">
            <v>SY</v>
          </cell>
          <cell r="G720" t="str">
            <v>N</v>
          </cell>
          <cell r="H720" t="str">
            <v>CONC SLOPE PAVT, NR, 4"</v>
          </cell>
        </row>
        <row r="721">
          <cell r="A721" t="str">
            <v>0525 1</v>
          </cell>
          <cell r="B721">
            <v>1</v>
          </cell>
          <cell r="C721">
            <v>33.47</v>
          </cell>
          <cell r="D721">
            <v>1472.68</v>
          </cell>
          <cell r="E721">
            <v>44</v>
          </cell>
          <cell r="F721" t="str">
            <v>LF</v>
          </cell>
          <cell r="G721" t="str">
            <v>N</v>
          </cell>
          <cell r="H721" t="str">
            <v>CURB ASPHALTIC CONC</v>
          </cell>
        </row>
        <row r="722">
          <cell r="A722" t="str">
            <v>0526 1 1</v>
          </cell>
          <cell r="B722">
            <v>2</v>
          </cell>
          <cell r="C722">
            <v>30.12</v>
          </cell>
          <cell r="D722">
            <v>25572.69</v>
          </cell>
          <cell r="E722">
            <v>849</v>
          </cell>
          <cell r="F722" t="str">
            <v>SY</v>
          </cell>
          <cell r="G722" t="str">
            <v>N</v>
          </cell>
          <cell r="H722" t="str">
            <v>PAVERS, ARCHITECTURAL, ROADWAY</v>
          </cell>
        </row>
        <row r="723">
          <cell r="A723" t="str">
            <v>0526 1 2</v>
          </cell>
          <cell r="B723">
            <v>6</v>
          </cell>
          <cell r="C723">
            <v>40.67</v>
          </cell>
          <cell r="D723">
            <v>233954.1</v>
          </cell>
          <cell r="E723">
            <v>5752</v>
          </cell>
          <cell r="F723" t="str">
            <v>SY</v>
          </cell>
          <cell r="G723" t="str">
            <v>N</v>
          </cell>
          <cell r="H723" t="str">
            <v>PAVERS, ARCHITECTURAL, SIDEWALK</v>
          </cell>
        </row>
        <row r="724">
          <cell r="A724" t="str">
            <v>0527 1</v>
          </cell>
          <cell r="B724">
            <v>61</v>
          </cell>
          <cell r="C724">
            <v>451.38</v>
          </cell>
          <cell r="D724">
            <v>649980</v>
          </cell>
          <cell r="E724">
            <v>1440</v>
          </cell>
          <cell r="F724" t="str">
            <v>EA</v>
          </cell>
          <cell r="G724" t="str">
            <v>N</v>
          </cell>
          <cell r="H724" t="str">
            <v>DETECTABLE WARNING ON EXIST WALK SURF, R</v>
          </cell>
        </row>
        <row r="725">
          <cell r="A725" t="str">
            <v>0530 1</v>
          </cell>
          <cell r="B725">
            <v>25</v>
          </cell>
          <cell r="C725">
            <v>380.59</v>
          </cell>
          <cell r="D725">
            <v>731727.17</v>
          </cell>
          <cell r="E725">
            <v>1922.6</v>
          </cell>
          <cell r="F725" t="str">
            <v>CY</v>
          </cell>
          <cell r="G725" t="str">
            <v>N</v>
          </cell>
          <cell r="H725" t="str">
            <v>RIPRAP, SAND-CEMENT</v>
          </cell>
        </row>
        <row r="726">
          <cell r="A726" t="str">
            <v>0530 3 3</v>
          </cell>
          <cell r="B726">
            <v>19</v>
          </cell>
          <cell r="C726">
            <v>72.34</v>
          </cell>
          <cell r="D726">
            <v>2895676.5</v>
          </cell>
          <cell r="E726">
            <v>40030.3</v>
          </cell>
          <cell r="F726" t="str">
            <v>TN</v>
          </cell>
          <cell r="G726" t="str">
            <v>N</v>
          </cell>
          <cell r="H726" t="str">
            <v>RIPRAP, RUBBLE, BANK AND SHORE</v>
          </cell>
        </row>
        <row r="727">
          <cell r="A727" t="str">
            <v>0530 3 4</v>
          </cell>
          <cell r="B727">
            <v>29</v>
          </cell>
          <cell r="C727">
            <v>46.26</v>
          </cell>
          <cell r="D727">
            <v>752182.5</v>
          </cell>
          <cell r="E727">
            <v>16260.3</v>
          </cell>
          <cell r="F727" t="str">
            <v>TN</v>
          </cell>
          <cell r="G727" t="str">
            <v>N</v>
          </cell>
          <cell r="H727" t="str">
            <v>RIPRAP, RUBBLE, F&amp;I, DITCH LINING</v>
          </cell>
        </row>
        <row r="728">
          <cell r="A728" t="str">
            <v>0530 74</v>
          </cell>
          <cell r="B728">
            <v>13</v>
          </cell>
          <cell r="C728">
            <v>102.61</v>
          </cell>
          <cell r="D728">
            <v>2358948.62</v>
          </cell>
          <cell r="E728">
            <v>22989.6</v>
          </cell>
          <cell r="F728" t="str">
            <v>TN</v>
          </cell>
          <cell r="G728" t="str">
            <v>N</v>
          </cell>
          <cell r="H728" t="str">
            <v>BEDDING STONE</v>
          </cell>
        </row>
        <row r="729">
          <cell r="A729" t="str">
            <v>0530 78</v>
          </cell>
          <cell r="B729">
            <v>6</v>
          </cell>
          <cell r="C729">
            <v>97.95</v>
          </cell>
          <cell r="D729">
            <v>2643303.79</v>
          </cell>
          <cell r="E729">
            <v>26985</v>
          </cell>
          <cell r="F729" t="str">
            <v>SY</v>
          </cell>
          <cell r="G729" t="str">
            <v>N</v>
          </cell>
          <cell r="H729" t="str">
            <v>RIPRAP - ARTICULATING BLOCK</v>
          </cell>
        </row>
        <row r="730">
          <cell r="A730" t="str">
            <v>0534 72101</v>
          </cell>
          <cell r="B730">
            <v>5</v>
          </cell>
          <cell r="C730">
            <v>17.4</v>
          </cell>
          <cell r="D730">
            <v>4942742.05</v>
          </cell>
          <cell r="E730">
            <v>284037</v>
          </cell>
          <cell r="F730" t="str">
            <v>SF</v>
          </cell>
          <cell r="G730" t="str">
            <v>N</v>
          </cell>
          <cell r="H730" t="str">
            <v>SOUND BARRIER-INC FOUNDATION, PERM</v>
          </cell>
        </row>
        <row r="731">
          <cell r="A731" t="str">
            <v>0536 1 1</v>
          </cell>
          <cell r="B731">
            <v>75</v>
          </cell>
          <cell r="C731">
            <v>14.93</v>
          </cell>
          <cell r="D731">
            <v>3074156.94</v>
          </cell>
          <cell r="E731">
            <v>205849.75</v>
          </cell>
          <cell r="F731" t="str">
            <v>LF</v>
          </cell>
          <cell r="G731" t="str">
            <v>N</v>
          </cell>
          <cell r="H731" t="str">
            <v>GUARDRAIL- ROADWAY</v>
          </cell>
        </row>
        <row r="732">
          <cell r="A732" t="str">
            <v>0536 1 3</v>
          </cell>
          <cell r="B732">
            <v>7</v>
          </cell>
          <cell r="C732">
            <v>21.53</v>
          </cell>
          <cell r="D732">
            <v>605764.96</v>
          </cell>
          <cell r="E732">
            <v>28139</v>
          </cell>
          <cell r="F732" t="str">
            <v>LF</v>
          </cell>
          <cell r="G732" t="str">
            <v>N</v>
          </cell>
          <cell r="H732" t="str">
            <v>GUARDRAIL- ROADWAY, DOUBLE FACE</v>
          </cell>
        </row>
        <row r="733">
          <cell r="A733" t="str">
            <v>0536 1 5</v>
          </cell>
          <cell r="B733">
            <v>10</v>
          </cell>
          <cell r="C733">
            <v>28.86</v>
          </cell>
          <cell r="D733">
            <v>99052.06</v>
          </cell>
          <cell r="E733">
            <v>3431.75</v>
          </cell>
          <cell r="F733" t="str">
            <v>LF</v>
          </cell>
          <cell r="G733" t="str">
            <v>N</v>
          </cell>
          <cell r="H733" t="str">
            <v>GUARDRAIL- ROADWAY, THRIE BEAM</v>
          </cell>
        </row>
        <row r="734">
          <cell r="A734" t="str">
            <v>0536 1 6</v>
          </cell>
          <cell r="B734">
            <v>7</v>
          </cell>
          <cell r="C734">
            <v>69.69</v>
          </cell>
          <cell r="D734">
            <v>150305.66</v>
          </cell>
          <cell r="E734">
            <v>2156.8</v>
          </cell>
          <cell r="F734" t="str">
            <v>LF</v>
          </cell>
          <cell r="G734" t="str">
            <v>N</v>
          </cell>
          <cell r="H734" t="str">
            <v>GUARDRAIL- BRIDGE, THRIE BEAM</v>
          </cell>
        </row>
        <row r="735">
          <cell r="A735" t="str">
            <v>0536 1 8</v>
          </cell>
          <cell r="B735">
            <v>3</v>
          </cell>
          <cell r="C735">
            <v>19.16</v>
          </cell>
          <cell r="D735">
            <v>35915.63</v>
          </cell>
          <cell r="E735">
            <v>1875</v>
          </cell>
          <cell r="F735" t="str">
            <v>LF</v>
          </cell>
          <cell r="G735" t="str">
            <v>N</v>
          </cell>
          <cell r="H735" t="str">
            <v>GUARDRAIL, ROADWAY W RUB RAIL</v>
          </cell>
        </row>
        <row r="736">
          <cell r="A736" t="str">
            <v>0536 1 11</v>
          </cell>
          <cell r="B736">
            <v>1</v>
          </cell>
          <cell r="C736">
            <v>23</v>
          </cell>
          <cell r="D736">
            <v>39836</v>
          </cell>
          <cell r="E736">
            <v>1732</v>
          </cell>
          <cell r="F736" t="str">
            <v>LF</v>
          </cell>
          <cell r="G736" t="str">
            <v>N</v>
          </cell>
          <cell r="H736" t="str">
            <v>GUARDRAIL, ROADWAY, MOD THRIE BEAM</v>
          </cell>
        </row>
        <row r="737">
          <cell r="A737" t="str">
            <v>0536 1 12</v>
          </cell>
          <cell r="B737">
            <v>1</v>
          </cell>
          <cell r="C737">
            <v>36</v>
          </cell>
          <cell r="D737">
            <v>10800</v>
          </cell>
          <cell r="E737">
            <v>300</v>
          </cell>
          <cell r="F737" t="str">
            <v>LF</v>
          </cell>
          <cell r="G737" t="str">
            <v>N</v>
          </cell>
          <cell r="H737" t="str">
            <v>GUARDRAIL, ROADWAY, MOD THRIE BEAM DF</v>
          </cell>
        </row>
        <row r="738">
          <cell r="A738" t="str">
            <v>0536 2</v>
          </cell>
          <cell r="B738">
            <v>22</v>
          </cell>
          <cell r="C738">
            <v>20.8</v>
          </cell>
          <cell r="D738">
            <v>65604.15</v>
          </cell>
          <cell r="E738">
            <v>3153.75</v>
          </cell>
          <cell r="F738" t="str">
            <v>LF</v>
          </cell>
          <cell r="G738" t="str">
            <v>N</v>
          </cell>
          <cell r="H738" t="str">
            <v>GUARDRAIL- SHOP-BENT PANELS</v>
          </cell>
        </row>
        <row r="739">
          <cell r="A739" t="str">
            <v>0536 7</v>
          </cell>
          <cell r="B739">
            <v>22</v>
          </cell>
          <cell r="C739">
            <v>130.39</v>
          </cell>
          <cell r="D739">
            <v>166120.67</v>
          </cell>
          <cell r="E739">
            <v>1274</v>
          </cell>
          <cell r="F739" t="str">
            <v>EA</v>
          </cell>
          <cell r="G739" t="str">
            <v>N</v>
          </cell>
          <cell r="H739" t="str">
            <v>SPECIAL GUARDRAIL POST</v>
          </cell>
        </row>
        <row r="740">
          <cell r="A740" t="str">
            <v>0536 8</v>
          </cell>
          <cell r="B740">
            <v>30</v>
          </cell>
          <cell r="C740">
            <v>1464.75</v>
          </cell>
          <cell r="D740">
            <v>229965.42</v>
          </cell>
          <cell r="E740">
            <v>157</v>
          </cell>
          <cell r="F740" t="str">
            <v>EA</v>
          </cell>
          <cell r="G740" t="str">
            <v>N</v>
          </cell>
          <cell r="H740" t="str">
            <v>GUARDRAIL- BRIDGE ANCHORAGE ASSEM</v>
          </cell>
        </row>
        <row r="741">
          <cell r="A741" t="str">
            <v>0536 8 1</v>
          </cell>
          <cell r="B741">
            <v>1</v>
          </cell>
          <cell r="C741">
            <v>1821.2</v>
          </cell>
          <cell r="D741">
            <v>1821.2</v>
          </cell>
          <cell r="E741">
            <v>1</v>
          </cell>
          <cell r="F741" t="str">
            <v>EA</v>
          </cell>
          <cell r="G741" t="str">
            <v>N</v>
          </cell>
          <cell r="H741" t="str">
            <v>GUARDRAIL,BRIDGE ANCHORAGE ASSEMBLY,INS</v>
          </cell>
        </row>
        <row r="742">
          <cell r="A742" t="str">
            <v>0536 8 6</v>
          </cell>
          <cell r="B742">
            <v>11</v>
          </cell>
          <cell r="C742">
            <v>122.35</v>
          </cell>
          <cell r="D742">
            <v>5261.1</v>
          </cell>
          <cell r="E742">
            <v>43</v>
          </cell>
          <cell r="F742" t="str">
            <v>EA</v>
          </cell>
          <cell r="G742" t="str">
            <v>N</v>
          </cell>
          <cell r="H742" t="str">
            <v>GUARDRAIL,BRIDGE ANCHORAGE ASSEM,REMOVE</v>
          </cell>
        </row>
        <row r="743">
          <cell r="A743" t="str">
            <v>0536 73</v>
          </cell>
          <cell r="B743">
            <v>74</v>
          </cell>
          <cell r="C743">
            <v>1.61</v>
          </cell>
          <cell r="D743">
            <v>207035.09</v>
          </cell>
          <cell r="E743">
            <v>128666.6</v>
          </cell>
          <cell r="F743" t="str">
            <v>LF</v>
          </cell>
          <cell r="G743" t="str">
            <v>N</v>
          </cell>
          <cell r="H743" t="str">
            <v>GUARDRAIL REMOVAL</v>
          </cell>
        </row>
        <row r="744">
          <cell r="A744" t="str">
            <v>0536 76</v>
          </cell>
          <cell r="B744">
            <v>2</v>
          </cell>
          <cell r="C744">
            <v>48.74</v>
          </cell>
          <cell r="D744">
            <v>17401.44</v>
          </cell>
          <cell r="E744">
            <v>357</v>
          </cell>
          <cell r="F744" t="str">
            <v>EA</v>
          </cell>
          <cell r="G744" t="str">
            <v>N</v>
          </cell>
          <cell r="H744" t="str">
            <v>GUARDRAIL POST - SPECIAL LENGTH</v>
          </cell>
        </row>
        <row r="745">
          <cell r="A745" t="str">
            <v>0536 82</v>
          </cell>
          <cell r="B745">
            <v>11</v>
          </cell>
          <cell r="C745">
            <v>2089.56</v>
          </cell>
          <cell r="D745">
            <v>83582.57</v>
          </cell>
          <cell r="E745">
            <v>40</v>
          </cell>
          <cell r="F745" t="str">
            <v>EA</v>
          </cell>
          <cell r="G745" t="str">
            <v>N</v>
          </cell>
          <cell r="H745" t="str">
            <v>GUARDRAIL ANCHORAGE- CONC BAR WALL</v>
          </cell>
        </row>
        <row r="746">
          <cell r="A746" t="str">
            <v>0536 85 22</v>
          </cell>
          <cell r="B746">
            <v>55</v>
          </cell>
          <cell r="C746">
            <v>1601.72</v>
          </cell>
          <cell r="D746">
            <v>418047.88</v>
          </cell>
          <cell r="E746">
            <v>261</v>
          </cell>
          <cell r="F746" t="str">
            <v>EA</v>
          </cell>
          <cell r="G746" t="str">
            <v>N</v>
          </cell>
          <cell r="H746" t="str">
            <v>GUARDRAIL END ANCHORAGE ASSEMBLY- FLARED</v>
          </cell>
        </row>
        <row r="747">
          <cell r="A747" t="str">
            <v>0536 85 24</v>
          </cell>
          <cell r="B747">
            <v>29</v>
          </cell>
          <cell r="C747">
            <v>1894.09</v>
          </cell>
          <cell r="D747">
            <v>164786.04</v>
          </cell>
          <cell r="E747">
            <v>87</v>
          </cell>
          <cell r="F747" t="str">
            <v>EA</v>
          </cell>
          <cell r="G747" t="str">
            <v>N</v>
          </cell>
          <cell r="H747" t="str">
            <v>GUARDRAIL END ANCHORAGE ASSEM- PARALLEL</v>
          </cell>
        </row>
        <row r="748">
          <cell r="A748" t="str">
            <v>0536 85 25</v>
          </cell>
          <cell r="B748">
            <v>44</v>
          </cell>
          <cell r="C748">
            <v>565.33</v>
          </cell>
          <cell r="D748">
            <v>148680.85</v>
          </cell>
          <cell r="E748">
            <v>263</v>
          </cell>
          <cell r="F748" t="str">
            <v>EA</v>
          </cell>
          <cell r="G748" t="str">
            <v>N</v>
          </cell>
          <cell r="H748" t="str">
            <v>GUARDRAIL END ANCHORAGE ASSEM- TYPE II</v>
          </cell>
        </row>
        <row r="749">
          <cell r="A749" t="str">
            <v>0536 85 26</v>
          </cell>
          <cell r="B749">
            <v>10</v>
          </cell>
          <cell r="C749">
            <v>1365.4</v>
          </cell>
          <cell r="D749">
            <v>60077.8</v>
          </cell>
          <cell r="E749">
            <v>44</v>
          </cell>
          <cell r="F749" t="str">
            <v>EA</v>
          </cell>
          <cell r="G749" t="str">
            <v>N</v>
          </cell>
          <cell r="H749" t="str">
            <v>GUARDRAIL END ANCHORAGE ASSEM- TYP CRT</v>
          </cell>
        </row>
        <row r="750">
          <cell r="A750" t="str">
            <v>0538 1</v>
          </cell>
          <cell r="B750">
            <v>12</v>
          </cell>
          <cell r="C750">
            <v>5</v>
          </cell>
          <cell r="D750">
            <v>179015.76</v>
          </cell>
          <cell r="E750">
            <v>35824.8</v>
          </cell>
          <cell r="F750" t="str">
            <v>LF</v>
          </cell>
          <cell r="G750" t="str">
            <v>N</v>
          </cell>
          <cell r="H750" t="str">
            <v>GUARDRAIL RESET</v>
          </cell>
        </row>
        <row r="751">
          <cell r="A751" t="str">
            <v>0539 80111</v>
          </cell>
          <cell r="B751">
            <v>1</v>
          </cell>
          <cell r="C751">
            <v>35</v>
          </cell>
          <cell r="D751">
            <v>7549.5</v>
          </cell>
          <cell r="E751">
            <v>215.7</v>
          </cell>
          <cell r="F751" t="str">
            <v>LF</v>
          </cell>
          <cell r="G751" t="str">
            <v>N</v>
          </cell>
          <cell r="H751" t="str">
            <v>OPAQUE VISUAL BARR, F&amp;I, CONC, 2'3" HT</v>
          </cell>
        </row>
        <row r="752">
          <cell r="A752" t="str">
            <v>0542 70</v>
          </cell>
          <cell r="B752">
            <v>3</v>
          </cell>
          <cell r="C752">
            <v>33.56</v>
          </cell>
          <cell r="D752">
            <v>3154.7</v>
          </cell>
          <cell r="E752">
            <v>94</v>
          </cell>
          <cell r="F752" t="str">
            <v>EA</v>
          </cell>
          <cell r="G752" t="str">
            <v>N</v>
          </cell>
          <cell r="H752" t="str">
            <v>BUMPER GUARDS, CONCRETE</v>
          </cell>
        </row>
        <row r="753">
          <cell r="A753" t="str">
            <v>0544 75 13</v>
          </cell>
          <cell r="B753">
            <v>1</v>
          </cell>
          <cell r="C753">
            <v>40000</v>
          </cell>
          <cell r="D753">
            <v>160000</v>
          </cell>
          <cell r="E753">
            <v>4</v>
          </cell>
          <cell r="F753" t="str">
            <v>EA</v>
          </cell>
          <cell r="G753" t="str">
            <v>N</v>
          </cell>
          <cell r="H753" t="str">
            <v>CRASH CUSHION-VEH IMPACT ATTEN,R350</v>
          </cell>
        </row>
        <row r="754">
          <cell r="A754" t="str">
            <v>0544 75 14</v>
          </cell>
          <cell r="B754">
            <v>12</v>
          </cell>
          <cell r="C754">
            <v>18620.47</v>
          </cell>
          <cell r="D754">
            <v>688957.36</v>
          </cell>
          <cell r="E754">
            <v>37</v>
          </cell>
          <cell r="F754" t="str">
            <v>EA</v>
          </cell>
          <cell r="G754" t="str">
            <v>N</v>
          </cell>
          <cell r="H754" t="str">
            <v>CRASH CUSHION-VEH IMPACT ATTEN,QUAD</v>
          </cell>
        </row>
        <row r="755">
          <cell r="A755" t="str">
            <v>0544 75 40</v>
          </cell>
          <cell r="B755">
            <v>9</v>
          </cell>
          <cell r="C755">
            <v>17528.49</v>
          </cell>
          <cell r="D755">
            <v>543383.1</v>
          </cell>
          <cell r="E755">
            <v>31</v>
          </cell>
          <cell r="F755" t="str">
            <v>EA</v>
          </cell>
          <cell r="G755" t="str">
            <v>N</v>
          </cell>
          <cell r="H755" t="str">
            <v>CRASH CUSHION - VEH IMPACT ATTEN, OPT</v>
          </cell>
        </row>
        <row r="756">
          <cell r="A756" t="str">
            <v>0546 71</v>
          </cell>
          <cell r="B756">
            <v>10</v>
          </cell>
          <cell r="C756">
            <v>214.54</v>
          </cell>
          <cell r="D756">
            <v>75518.5</v>
          </cell>
          <cell r="E756">
            <v>352</v>
          </cell>
          <cell r="F756" t="str">
            <v>PS</v>
          </cell>
          <cell r="G756" t="str">
            <v>N</v>
          </cell>
          <cell r="H756" t="str">
            <v>RUMBLE STRIPS</v>
          </cell>
        </row>
        <row r="757">
          <cell r="A757" t="str">
            <v>0546 72 51</v>
          </cell>
          <cell r="B757">
            <v>15</v>
          </cell>
          <cell r="C757">
            <v>1721.29</v>
          </cell>
          <cell r="D757">
            <v>211718.93</v>
          </cell>
          <cell r="E757">
            <v>123</v>
          </cell>
          <cell r="F757" t="str">
            <v>PM</v>
          </cell>
          <cell r="G757" t="str">
            <v>N</v>
          </cell>
          <cell r="H757" t="str">
            <v>RUMBLE STRIPS, GROUND-IN, 16" MIN. WIDTH</v>
          </cell>
        </row>
        <row r="758">
          <cell r="A758" t="str">
            <v>0547 70 1</v>
          </cell>
          <cell r="B758">
            <v>8</v>
          </cell>
          <cell r="C758">
            <v>86.05</v>
          </cell>
          <cell r="D758">
            <v>497391.8</v>
          </cell>
          <cell r="E758">
            <v>5780.27</v>
          </cell>
          <cell r="F758" t="str">
            <v>SY</v>
          </cell>
          <cell r="G758" t="str">
            <v>N</v>
          </cell>
          <cell r="H758" t="str">
            <v>RIPRAP FABR-FORMED CNC,8" FILT POINTS</v>
          </cell>
        </row>
        <row r="759">
          <cell r="A759" t="str">
            <v>0547 70 2</v>
          </cell>
          <cell r="B759">
            <v>1</v>
          </cell>
          <cell r="C759">
            <v>56.93</v>
          </cell>
          <cell r="D759">
            <v>120122.3</v>
          </cell>
          <cell r="E759">
            <v>2110</v>
          </cell>
          <cell r="F759" t="str">
            <v>SY</v>
          </cell>
          <cell r="G759" t="str">
            <v>N</v>
          </cell>
          <cell r="H759" t="str">
            <v>RIPRAP FABR-FORMED CNC,10" FILTER POINTS</v>
          </cell>
        </row>
        <row r="760">
          <cell r="A760" t="str">
            <v>0548 12</v>
          </cell>
          <cell r="B760">
            <v>9</v>
          </cell>
          <cell r="C760">
            <v>31.57</v>
          </cell>
          <cell r="D760">
            <v>25704785.4</v>
          </cell>
          <cell r="E760">
            <v>814194</v>
          </cell>
          <cell r="F760" t="str">
            <v>SF</v>
          </cell>
          <cell r="G760" t="str">
            <v>N</v>
          </cell>
          <cell r="H760" t="str">
            <v>RETAINING WALL SYSTEM,PERM, EXC BAR.</v>
          </cell>
        </row>
        <row r="761">
          <cell r="A761" t="str">
            <v>0548 13</v>
          </cell>
          <cell r="B761">
            <v>7</v>
          </cell>
          <cell r="C761">
            <v>10.97</v>
          </cell>
          <cell r="D761">
            <v>1604646.57</v>
          </cell>
          <cell r="E761">
            <v>146304</v>
          </cell>
          <cell r="F761" t="str">
            <v>SF</v>
          </cell>
          <cell r="G761" t="str">
            <v>N</v>
          </cell>
          <cell r="H761" t="str">
            <v>RETAINING WALL SYSTEM,TEMP, EXC BAR.</v>
          </cell>
        </row>
        <row r="762">
          <cell r="A762" t="str">
            <v>0548 14</v>
          </cell>
          <cell r="B762">
            <v>1</v>
          </cell>
          <cell r="C762">
            <v>22.44</v>
          </cell>
          <cell r="D762">
            <v>457192.56</v>
          </cell>
          <cell r="E762">
            <v>20374</v>
          </cell>
          <cell r="F762" t="str">
            <v>SF</v>
          </cell>
          <cell r="G762" t="str">
            <v>N</v>
          </cell>
          <cell r="H762" t="str">
            <v>RETAINING WALL SYSTEM,PERM-WID, ATTACHED</v>
          </cell>
        </row>
        <row r="763">
          <cell r="A763" t="str">
            <v>0550 10110</v>
          </cell>
          <cell r="B763">
            <v>2</v>
          </cell>
          <cell r="C763">
            <v>4.8</v>
          </cell>
          <cell r="D763">
            <v>20191.42</v>
          </cell>
          <cell r="E763">
            <v>4210</v>
          </cell>
          <cell r="F763" t="str">
            <v>LF</v>
          </cell>
          <cell r="G763" t="str">
            <v>N</v>
          </cell>
          <cell r="H763" t="str">
            <v>FENCING, TYPE A, 0.0-5.0', STANDARD</v>
          </cell>
        </row>
        <row r="764">
          <cell r="A764" t="str">
            <v>0550 10120</v>
          </cell>
          <cell r="B764">
            <v>1</v>
          </cell>
          <cell r="C764">
            <v>4.2</v>
          </cell>
          <cell r="D764">
            <v>6770.4</v>
          </cell>
          <cell r="E764">
            <v>1612</v>
          </cell>
          <cell r="F764" t="str">
            <v>LF</v>
          </cell>
          <cell r="G764" t="str">
            <v>N</v>
          </cell>
          <cell r="H764" t="str">
            <v>FENCING, TYPE A, 5.1-6.0, STANDARD</v>
          </cell>
        </row>
        <row r="765">
          <cell r="A765" t="str">
            <v>0550 10210</v>
          </cell>
          <cell r="B765">
            <v>2</v>
          </cell>
          <cell r="C765">
            <v>28.95</v>
          </cell>
          <cell r="D765">
            <v>18788</v>
          </cell>
          <cell r="E765">
            <v>649</v>
          </cell>
          <cell r="F765" t="str">
            <v>LF</v>
          </cell>
          <cell r="G765" t="str">
            <v>N</v>
          </cell>
          <cell r="H765" t="str">
            <v>FENCING, TYPE B, 0.0-5.0', STANDARD FEAT</v>
          </cell>
        </row>
        <row r="766">
          <cell r="A766" t="str">
            <v>0550 10220</v>
          </cell>
          <cell r="B766">
            <v>14</v>
          </cell>
          <cell r="C766">
            <v>10.49</v>
          </cell>
          <cell r="D766">
            <v>663433.7</v>
          </cell>
          <cell r="E766">
            <v>63248.4</v>
          </cell>
          <cell r="F766" t="str">
            <v>LF</v>
          </cell>
          <cell r="G766" t="str">
            <v>N</v>
          </cell>
          <cell r="H766" t="str">
            <v>FENCING, TYPE B, 5.1-6.0, STANDARD</v>
          </cell>
        </row>
        <row r="767">
          <cell r="A767" t="str">
            <v>0550 10221</v>
          </cell>
          <cell r="B767">
            <v>8</v>
          </cell>
          <cell r="C767">
            <v>9.08</v>
          </cell>
          <cell r="D767">
            <v>303688.25</v>
          </cell>
          <cell r="E767">
            <v>33457</v>
          </cell>
          <cell r="F767" t="str">
            <v>LF</v>
          </cell>
          <cell r="G767" t="str">
            <v>N</v>
          </cell>
          <cell r="H767" t="str">
            <v>FENCING, TYPE B, 5.1-6.0, W/ BARB ATTMT</v>
          </cell>
        </row>
        <row r="768">
          <cell r="A768" t="str">
            <v>0550 10222</v>
          </cell>
          <cell r="B768">
            <v>11</v>
          </cell>
          <cell r="C768">
            <v>11.16</v>
          </cell>
          <cell r="D768">
            <v>485198.56</v>
          </cell>
          <cell r="E768">
            <v>43492.4</v>
          </cell>
          <cell r="F768" t="str">
            <v>LF</v>
          </cell>
          <cell r="G768" t="str">
            <v>N</v>
          </cell>
          <cell r="H768" t="str">
            <v>FENCING, TYPE B, 5.1-6.0, W/ VINYL COAT</v>
          </cell>
        </row>
        <row r="769">
          <cell r="A769" t="str">
            <v>0550 10228</v>
          </cell>
          <cell r="B769">
            <v>6</v>
          </cell>
          <cell r="C769">
            <v>15.31</v>
          </cell>
          <cell r="D769">
            <v>34992.16</v>
          </cell>
          <cell r="E769">
            <v>2286</v>
          </cell>
          <cell r="F769" t="str">
            <v>LF</v>
          </cell>
          <cell r="G769" t="str">
            <v>N</v>
          </cell>
          <cell r="H769" t="str">
            <v>FENCING, TYPE B, 5.1-6.0, RESET EXISTING</v>
          </cell>
        </row>
        <row r="770">
          <cell r="A770" t="str">
            <v>0550 10231</v>
          </cell>
          <cell r="B770">
            <v>1</v>
          </cell>
          <cell r="C770">
            <v>21.19</v>
          </cell>
          <cell r="D770">
            <v>155831.26</v>
          </cell>
          <cell r="E770">
            <v>7354</v>
          </cell>
          <cell r="F770" t="str">
            <v>LF</v>
          </cell>
          <cell r="G770" t="str">
            <v>N</v>
          </cell>
          <cell r="H770" t="str">
            <v>FENCING, TYPE B, 6.1-7.0, W/ BARB ATTMT</v>
          </cell>
        </row>
        <row r="771">
          <cell r="A771" t="str">
            <v>0550 10240</v>
          </cell>
          <cell r="B771">
            <v>1</v>
          </cell>
          <cell r="C771">
            <v>9.4</v>
          </cell>
          <cell r="D771">
            <v>86113.4</v>
          </cell>
          <cell r="E771">
            <v>9161</v>
          </cell>
          <cell r="F771" t="str">
            <v>LF</v>
          </cell>
          <cell r="G771" t="str">
            <v>N</v>
          </cell>
          <cell r="H771" t="str">
            <v>FENCING, TYPE B, 7.1-8.0', STANDARD</v>
          </cell>
        </row>
        <row r="772">
          <cell r="A772" t="str">
            <v>0550 10251</v>
          </cell>
          <cell r="B772">
            <v>3</v>
          </cell>
          <cell r="C772">
            <v>19.42</v>
          </cell>
          <cell r="D772">
            <v>680392.68</v>
          </cell>
          <cell r="E772">
            <v>35032</v>
          </cell>
          <cell r="F772" t="str">
            <v>LF</v>
          </cell>
          <cell r="G772" t="str">
            <v>N</v>
          </cell>
          <cell r="H772" t="str">
            <v>FENCING,TYPE B,8.1-10.0',W/ BRBD WR ATT</v>
          </cell>
        </row>
        <row r="773">
          <cell r="A773" t="str">
            <v>0550 10353</v>
          </cell>
          <cell r="B773">
            <v>1</v>
          </cell>
          <cell r="C773">
            <v>215.84</v>
          </cell>
          <cell r="D773">
            <v>79429.12</v>
          </cell>
          <cell r="E773">
            <v>368</v>
          </cell>
          <cell r="F773" t="str">
            <v>LF</v>
          </cell>
          <cell r="G773" t="str">
            <v>N</v>
          </cell>
          <cell r="H773" t="str">
            <v>FENCING, TYPE R, 8.1-10', W/FULL ENCLOS</v>
          </cell>
        </row>
        <row r="774">
          <cell r="A774" t="str">
            <v>0550 10918</v>
          </cell>
          <cell r="B774">
            <v>2</v>
          </cell>
          <cell r="C774">
            <v>10.84</v>
          </cell>
          <cell r="D774">
            <v>2178.99</v>
          </cell>
          <cell r="E774">
            <v>201</v>
          </cell>
          <cell r="F774" t="str">
            <v>LF</v>
          </cell>
          <cell r="G774" t="str">
            <v>N</v>
          </cell>
          <cell r="H774" t="str">
            <v>FENCING,SPECIAL TYP, 0.0-5.0', RESET EXI</v>
          </cell>
        </row>
        <row r="775">
          <cell r="A775" t="str">
            <v>0550 10919</v>
          </cell>
          <cell r="B775">
            <v>1</v>
          </cell>
          <cell r="C775">
            <v>58.7</v>
          </cell>
          <cell r="D775">
            <v>1878.4</v>
          </cell>
          <cell r="E775">
            <v>32</v>
          </cell>
          <cell r="F775" t="str">
            <v>LF</v>
          </cell>
          <cell r="G775" t="str">
            <v>N</v>
          </cell>
          <cell r="H775" t="str">
            <v>FENCING,SPECIAL TYP, 0.0-5.0', SPEC FEAT</v>
          </cell>
        </row>
        <row r="776">
          <cell r="A776" t="str">
            <v>0550 10929</v>
          </cell>
          <cell r="B776">
            <v>1</v>
          </cell>
          <cell r="C776">
            <v>21.02</v>
          </cell>
          <cell r="D776">
            <v>88170</v>
          </cell>
          <cell r="E776">
            <v>4194</v>
          </cell>
          <cell r="F776" t="str">
            <v>LF</v>
          </cell>
          <cell r="G776" t="str">
            <v>N</v>
          </cell>
          <cell r="H776" t="str">
            <v>FENCING, SPECIAL TYPE, 5.1-6.0', SPECIAL</v>
          </cell>
        </row>
        <row r="777">
          <cell r="A777" t="str">
            <v>0550 10938</v>
          </cell>
          <cell r="B777">
            <v>1</v>
          </cell>
          <cell r="C777">
            <v>24.61</v>
          </cell>
          <cell r="D777">
            <v>3814.55</v>
          </cell>
          <cell r="E777">
            <v>155</v>
          </cell>
          <cell r="F777" t="str">
            <v>LF</v>
          </cell>
          <cell r="G777" t="str">
            <v>N</v>
          </cell>
          <cell r="H777" t="str">
            <v>FENCING, SPECIAL TYPE, 6.1-7.0', RESET</v>
          </cell>
        </row>
        <row r="778">
          <cell r="A778" t="str">
            <v>0550 10948</v>
          </cell>
          <cell r="B778">
            <v>1</v>
          </cell>
          <cell r="C778">
            <v>84.06</v>
          </cell>
          <cell r="D778">
            <v>1260.9</v>
          </cell>
          <cell r="E778">
            <v>15</v>
          </cell>
          <cell r="F778" t="str">
            <v>LF</v>
          </cell>
          <cell r="G778" t="str">
            <v>N</v>
          </cell>
          <cell r="H778" t="str">
            <v>FENCING, SPECIAL TYPE, 7.1-8.0', RESET</v>
          </cell>
        </row>
        <row r="779">
          <cell r="A779" t="str">
            <v>0550 60112</v>
          </cell>
          <cell r="B779">
            <v>1</v>
          </cell>
          <cell r="C779">
            <v>200</v>
          </cell>
          <cell r="D779">
            <v>200</v>
          </cell>
          <cell r="E779">
            <v>1</v>
          </cell>
          <cell r="F779" t="str">
            <v>EA</v>
          </cell>
          <cell r="G779" t="str">
            <v>N</v>
          </cell>
          <cell r="H779" t="str">
            <v>FENCE GATE,TYP A, SGL, 6.1-12' OPENING</v>
          </cell>
        </row>
        <row r="780">
          <cell r="A780" t="str">
            <v>0550 60125</v>
          </cell>
          <cell r="B780">
            <v>1</v>
          </cell>
          <cell r="C780">
            <v>792.49</v>
          </cell>
          <cell r="D780">
            <v>2377.47</v>
          </cell>
          <cell r="E780">
            <v>3</v>
          </cell>
          <cell r="F780" t="str">
            <v>EA</v>
          </cell>
          <cell r="G780" t="str">
            <v>N</v>
          </cell>
          <cell r="H780" t="str">
            <v>FENCE GATE,TYP A, DBL, 20.1-24.' OPENING</v>
          </cell>
        </row>
        <row r="781">
          <cell r="A781" t="str">
            <v>0550 60211</v>
          </cell>
          <cell r="B781">
            <v>2</v>
          </cell>
          <cell r="C781">
            <v>581.67</v>
          </cell>
          <cell r="D781">
            <v>1745.01</v>
          </cell>
          <cell r="E781">
            <v>3</v>
          </cell>
          <cell r="F781" t="str">
            <v>EA</v>
          </cell>
          <cell r="G781" t="str">
            <v>N</v>
          </cell>
          <cell r="H781" t="str">
            <v>FENCE GATE,TYP B,SGL, 0- 6.0' OPENING</v>
          </cell>
        </row>
        <row r="782">
          <cell r="A782" t="str">
            <v>0550 60212</v>
          </cell>
          <cell r="B782">
            <v>2</v>
          </cell>
          <cell r="C782">
            <v>701.73</v>
          </cell>
          <cell r="D782">
            <v>2105.18</v>
          </cell>
          <cell r="E782">
            <v>3</v>
          </cell>
          <cell r="F782" t="str">
            <v>EA</v>
          </cell>
          <cell r="G782" t="str">
            <v>N</v>
          </cell>
          <cell r="H782" t="str">
            <v>FENCE GATE,TYP B,SGL,6.1-12.0' OPENING</v>
          </cell>
        </row>
        <row r="783">
          <cell r="A783" t="str">
            <v>0550 60213</v>
          </cell>
          <cell r="B783">
            <v>1</v>
          </cell>
          <cell r="C783">
            <v>1585</v>
          </cell>
          <cell r="D783">
            <v>3170</v>
          </cell>
          <cell r="E783">
            <v>2</v>
          </cell>
          <cell r="F783" t="str">
            <v>EA</v>
          </cell>
          <cell r="G783" t="str">
            <v>N</v>
          </cell>
          <cell r="H783" t="str">
            <v>FENCE GATE,TYP B, SGL,12.1-18.0' OPENING</v>
          </cell>
        </row>
        <row r="784">
          <cell r="A784" t="str">
            <v>0550 60214</v>
          </cell>
          <cell r="B784">
            <v>2</v>
          </cell>
          <cell r="C784">
            <v>754.25</v>
          </cell>
          <cell r="D784">
            <v>15085</v>
          </cell>
          <cell r="E784">
            <v>20</v>
          </cell>
          <cell r="F784" t="str">
            <v>EA</v>
          </cell>
          <cell r="G784" t="str">
            <v>N</v>
          </cell>
          <cell r="H784" t="str">
            <v>FENCE GATE,TYP B,SGL,18.1-20.0' OPENING</v>
          </cell>
        </row>
        <row r="785">
          <cell r="A785" t="str">
            <v>0550 60222</v>
          </cell>
          <cell r="B785">
            <v>2</v>
          </cell>
          <cell r="C785">
            <v>1078.12</v>
          </cell>
          <cell r="D785">
            <v>12937.49</v>
          </cell>
          <cell r="E785">
            <v>12</v>
          </cell>
          <cell r="F785" t="str">
            <v>EA</v>
          </cell>
          <cell r="G785" t="str">
            <v>N</v>
          </cell>
          <cell r="H785" t="str">
            <v>FENCE GATE,TYP B, DBL, 6.1-12.0' OPENING</v>
          </cell>
        </row>
        <row r="786">
          <cell r="A786" t="str">
            <v>0550 60223</v>
          </cell>
          <cell r="B786">
            <v>4</v>
          </cell>
          <cell r="C786">
            <v>1320.07</v>
          </cell>
          <cell r="D786">
            <v>9240.5</v>
          </cell>
          <cell r="E786">
            <v>7</v>
          </cell>
          <cell r="F786" t="str">
            <v>EA</v>
          </cell>
          <cell r="G786" t="str">
            <v>N</v>
          </cell>
          <cell r="H786" t="str">
            <v>FENCE GATE,TYP B, DBL,12.1-18.0' OPENING</v>
          </cell>
        </row>
        <row r="787">
          <cell r="A787" t="str">
            <v>0550 60224</v>
          </cell>
          <cell r="B787">
            <v>4</v>
          </cell>
          <cell r="C787">
            <v>1016.07</v>
          </cell>
          <cell r="D787">
            <v>21337.5</v>
          </cell>
          <cell r="E787">
            <v>21</v>
          </cell>
          <cell r="F787" t="str">
            <v>EA</v>
          </cell>
          <cell r="G787" t="str">
            <v>N</v>
          </cell>
          <cell r="H787" t="str">
            <v>FENCE GATE,TYP B, DBL,18.1-20.0' OPENING</v>
          </cell>
        </row>
        <row r="788">
          <cell r="A788" t="str">
            <v>0550 60225</v>
          </cell>
          <cell r="B788">
            <v>4</v>
          </cell>
          <cell r="C788">
            <v>1283.33</v>
          </cell>
          <cell r="D788">
            <v>15400</v>
          </cell>
          <cell r="E788">
            <v>12</v>
          </cell>
          <cell r="F788" t="str">
            <v>EA</v>
          </cell>
          <cell r="G788" t="str">
            <v>N</v>
          </cell>
          <cell r="H788" t="str">
            <v>FENCE GATE,TYP B, DBL, 20.1-24' OPENING</v>
          </cell>
        </row>
        <row r="789">
          <cell r="A789" t="str">
            <v>0550 60226</v>
          </cell>
          <cell r="B789">
            <v>1</v>
          </cell>
          <cell r="C789">
            <v>1500</v>
          </cell>
          <cell r="D789">
            <v>1500</v>
          </cell>
          <cell r="E789">
            <v>1</v>
          </cell>
          <cell r="F789" t="str">
            <v>EA</v>
          </cell>
          <cell r="G789" t="str">
            <v>N</v>
          </cell>
          <cell r="H789" t="str">
            <v>FENCE GATE,TYP B, DBL, 24-30' OPENING</v>
          </cell>
        </row>
        <row r="790">
          <cell r="A790" t="str">
            <v>0550 60232</v>
          </cell>
          <cell r="B790">
            <v>2</v>
          </cell>
          <cell r="C790">
            <v>1375</v>
          </cell>
          <cell r="D790">
            <v>8250</v>
          </cell>
          <cell r="E790">
            <v>6</v>
          </cell>
          <cell r="F790" t="str">
            <v>EA</v>
          </cell>
          <cell r="G790" t="str">
            <v>N</v>
          </cell>
          <cell r="H790" t="str">
            <v>FENCE GATE,TYP B,SLIDE/CANT,6.1-12'OPEN</v>
          </cell>
        </row>
        <row r="791">
          <cell r="A791" t="str">
            <v>0550 60234</v>
          </cell>
          <cell r="B791">
            <v>6</v>
          </cell>
          <cell r="C791">
            <v>1869.15</v>
          </cell>
          <cell r="D791">
            <v>31775.53</v>
          </cell>
          <cell r="E791">
            <v>17</v>
          </cell>
          <cell r="F791" t="str">
            <v>EA</v>
          </cell>
          <cell r="G791" t="str">
            <v>N</v>
          </cell>
          <cell r="H791" t="str">
            <v>FENCE GATE,TYP B,SLIDE/CANT,18.1-20'OPEN</v>
          </cell>
        </row>
        <row r="792">
          <cell r="A792" t="str">
            <v>0550 60235</v>
          </cell>
          <cell r="B792">
            <v>6</v>
          </cell>
          <cell r="C792">
            <v>1995.67</v>
          </cell>
          <cell r="D792">
            <v>17960.99</v>
          </cell>
          <cell r="E792">
            <v>9</v>
          </cell>
          <cell r="F792" t="str">
            <v>EA</v>
          </cell>
          <cell r="G792" t="str">
            <v>N</v>
          </cell>
          <cell r="H792" t="str">
            <v>FENCE GATE,TYP B,SLIDE/CANT,20.1-24'OPEN</v>
          </cell>
        </row>
        <row r="793">
          <cell r="A793" t="str">
            <v>0550 60236</v>
          </cell>
          <cell r="B793">
            <v>2</v>
          </cell>
          <cell r="C793">
            <v>4154.23</v>
          </cell>
          <cell r="D793">
            <v>8308.46</v>
          </cell>
          <cell r="E793">
            <v>2</v>
          </cell>
          <cell r="F793" t="str">
            <v>EA</v>
          </cell>
          <cell r="G793" t="str">
            <v>N</v>
          </cell>
          <cell r="H793" t="str">
            <v>FENCE GATE,TYP B,SLIDE/CANT,24.1-30'OPEN</v>
          </cell>
        </row>
        <row r="794">
          <cell r="A794" t="str">
            <v>0550 60914</v>
          </cell>
          <cell r="B794">
            <v>1</v>
          </cell>
          <cell r="C794">
            <v>5600</v>
          </cell>
          <cell r="D794">
            <v>5600</v>
          </cell>
          <cell r="E794">
            <v>1</v>
          </cell>
          <cell r="F794" t="str">
            <v>EA</v>
          </cell>
          <cell r="G794" t="str">
            <v>N</v>
          </cell>
          <cell r="H794" t="str">
            <v>FENCE GATE,SPL,SINGLE,18.1-20'OPEN</v>
          </cell>
        </row>
        <row r="795">
          <cell r="A795" t="str">
            <v>0555 1 1</v>
          </cell>
          <cell r="B795">
            <v>43</v>
          </cell>
          <cell r="C795">
            <v>12.98</v>
          </cell>
          <cell r="D795">
            <v>1098224.38</v>
          </cell>
          <cell r="E795">
            <v>84636</v>
          </cell>
          <cell r="F795" t="str">
            <v>LF</v>
          </cell>
          <cell r="G795" t="str">
            <v>N</v>
          </cell>
          <cell r="H795" t="str">
            <v>DIRECTIONAL BORE, LESS THAN 6"</v>
          </cell>
        </row>
        <row r="796">
          <cell r="A796" t="str">
            <v>0555 1 2</v>
          </cell>
          <cell r="B796">
            <v>20</v>
          </cell>
          <cell r="C796">
            <v>22.14</v>
          </cell>
          <cell r="D796">
            <v>457684.93</v>
          </cell>
          <cell r="E796">
            <v>20670</v>
          </cell>
          <cell r="F796" t="str">
            <v>LF</v>
          </cell>
          <cell r="G796" t="str">
            <v>N</v>
          </cell>
          <cell r="H796" t="str">
            <v>DIRECTIONAL BORE, 6" TO &lt; 12"</v>
          </cell>
        </row>
        <row r="797">
          <cell r="A797" t="str">
            <v>0555 1 3</v>
          </cell>
          <cell r="B797">
            <v>2</v>
          </cell>
          <cell r="C797">
            <v>49.91</v>
          </cell>
          <cell r="D797">
            <v>71665.4</v>
          </cell>
          <cell r="E797">
            <v>1436</v>
          </cell>
          <cell r="F797" t="str">
            <v>LF</v>
          </cell>
          <cell r="G797" t="str">
            <v>N</v>
          </cell>
          <cell r="H797" t="str">
            <v>DIRECTIONAL BORE, 12" TO &lt; 18"</v>
          </cell>
        </row>
        <row r="798">
          <cell r="A798" t="str">
            <v>0555 1 7</v>
          </cell>
          <cell r="B798">
            <v>1</v>
          </cell>
          <cell r="C798">
            <v>166</v>
          </cell>
          <cell r="D798">
            <v>49800</v>
          </cell>
          <cell r="E798">
            <v>300</v>
          </cell>
          <cell r="F798" t="str">
            <v>LF</v>
          </cell>
          <cell r="G798" t="str">
            <v>N</v>
          </cell>
          <cell r="H798" t="str">
            <v>DIRECTIONAL BORE, 48" TO &lt; 60"</v>
          </cell>
        </row>
        <row r="799">
          <cell r="A799" t="str">
            <v>0556 1 3</v>
          </cell>
          <cell r="B799">
            <v>2</v>
          </cell>
          <cell r="C799">
            <v>129.07</v>
          </cell>
          <cell r="D799">
            <v>95125</v>
          </cell>
          <cell r="E799">
            <v>737</v>
          </cell>
          <cell r="F799" t="str">
            <v>LF</v>
          </cell>
          <cell r="G799" t="str">
            <v>N</v>
          </cell>
          <cell r="H799" t="str">
            <v>JACK AND BORE, CASE DIA 12"TO&lt;18"</v>
          </cell>
        </row>
        <row r="800">
          <cell r="A800" t="str">
            <v>0556 1 4</v>
          </cell>
          <cell r="B800">
            <v>3</v>
          </cell>
          <cell r="C800">
            <v>218.95</v>
          </cell>
          <cell r="D800">
            <v>216981.38</v>
          </cell>
          <cell r="E800">
            <v>991</v>
          </cell>
          <cell r="F800" t="str">
            <v>LF</v>
          </cell>
          <cell r="G800" t="str">
            <v>N</v>
          </cell>
          <cell r="H800" t="str">
            <v>JACK AND BORE, CASE DIA 18"TO&lt;24"</v>
          </cell>
        </row>
        <row r="801">
          <cell r="A801" t="str">
            <v>0556 1 5</v>
          </cell>
          <cell r="B801">
            <v>7</v>
          </cell>
          <cell r="C801">
            <v>290.14</v>
          </cell>
          <cell r="D801">
            <v>521373.06</v>
          </cell>
          <cell r="E801">
            <v>1797</v>
          </cell>
          <cell r="F801" t="str">
            <v>LF</v>
          </cell>
          <cell r="G801" t="str">
            <v>N</v>
          </cell>
          <cell r="H801" t="str">
            <v>JACK AND BORE, CASE DIA 24"TO&lt;36"</v>
          </cell>
        </row>
        <row r="802">
          <cell r="A802" t="str">
            <v>0556 1 6</v>
          </cell>
          <cell r="B802">
            <v>7</v>
          </cell>
          <cell r="C802">
            <v>1225.82</v>
          </cell>
          <cell r="D802">
            <v>1592334.04</v>
          </cell>
          <cell r="E802">
            <v>1299</v>
          </cell>
          <cell r="F802" t="str">
            <v>LF</v>
          </cell>
          <cell r="G802" t="str">
            <v>N</v>
          </cell>
          <cell r="H802" t="str">
            <v>JACK AND BORE, CASE DIA, 36"TO&lt;48"</v>
          </cell>
        </row>
        <row r="803">
          <cell r="A803" t="str">
            <v>0556 1 7</v>
          </cell>
          <cell r="B803">
            <v>5</v>
          </cell>
          <cell r="C803">
            <v>1037.99</v>
          </cell>
          <cell r="D803">
            <v>1213410.6</v>
          </cell>
          <cell r="E803">
            <v>1169</v>
          </cell>
          <cell r="F803" t="str">
            <v>LF</v>
          </cell>
          <cell r="G803" t="str">
            <v>N</v>
          </cell>
          <cell r="H803" t="str">
            <v>JACK AND BORE, CASE DIA 48"TO&lt;60"</v>
          </cell>
        </row>
        <row r="804">
          <cell r="A804" t="str">
            <v>0556 1 8</v>
          </cell>
          <cell r="B804">
            <v>4</v>
          </cell>
          <cell r="C804">
            <v>1449.45</v>
          </cell>
          <cell r="D804">
            <v>1978502.36</v>
          </cell>
          <cell r="E804">
            <v>1365</v>
          </cell>
          <cell r="F804" t="str">
            <v>LF</v>
          </cell>
          <cell r="G804" t="str">
            <v>N</v>
          </cell>
          <cell r="H804" t="str">
            <v>JACK AND BORE, CASE DIA 60"TO&lt;72"</v>
          </cell>
        </row>
        <row r="805">
          <cell r="A805" t="str">
            <v>0556 1 9</v>
          </cell>
          <cell r="B805">
            <v>2</v>
          </cell>
          <cell r="C805">
            <v>2532.68</v>
          </cell>
          <cell r="D805">
            <v>1674100</v>
          </cell>
          <cell r="E805">
            <v>661</v>
          </cell>
          <cell r="F805" t="str">
            <v>LF</v>
          </cell>
          <cell r="G805" t="str">
            <v>N</v>
          </cell>
          <cell r="H805" t="str">
            <v>JACK AND BORE, CASE DIA 72"TO&lt;84"</v>
          </cell>
        </row>
        <row r="806">
          <cell r="A806" t="str">
            <v>0556 1 10</v>
          </cell>
          <cell r="B806">
            <v>1</v>
          </cell>
          <cell r="C806">
            <v>3890.05</v>
          </cell>
          <cell r="D806">
            <v>711879.15</v>
          </cell>
          <cell r="E806">
            <v>183</v>
          </cell>
          <cell r="F806" t="str">
            <v>LF</v>
          </cell>
          <cell r="G806" t="str">
            <v>N</v>
          </cell>
          <cell r="H806" t="str">
            <v>JACK AND BORE, CASE DIA 84"TO&lt;96"</v>
          </cell>
        </row>
        <row r="807">
          <cell r="A807" t="str">
            <v>0556 1 11</v>
          </cell>
          <cell r="B807">
            <v>1</v>
          </cell>
          <cell r="C807">
            <v>3400</v>
          </cell>
          <cell r="D807">
            <v>870400</v>
          </cell>
          <cell r="E807">
            <v>256</v>
          </cell>
          <cell r="F807" t="str">
            <v>LF</v>
          </cell>
          <cell r="G807" t="str">
            <v>N</v>
          </cell>
          <cell r="H807" t="str">
            <v>JACK AND BORE, CASE DIA 96"TO&lt;108"</v>
          </cell>
        </row>
        <row r="808">
          <cell r="A808" t="str">
            <v>0560 1</v>
          </cell>
          <cell r="B808">
            <v>9</v>
          </cell>
          <cell r="C808">
            <v>1294.93</v>
          </cell>
          <cell r="D808">
            <v>6326498.97</v>
          </cell>
          <cell r="E808">
            <v>4885.6</v>
          </cell>
          <cell r="F808" t="str">
            <v>TN</v>
          </cell>
          <cell r="G808" t="str">
            <v>N</v>
          </cell>
          <cell r="H808" t="str">
            <v>PAINT STRUCT STEEL</v>
          </cell>
        </row>
        <row r="809">
          <cell r="A809" t="str">
            <v>0563 3</v>
          </cell>
          <cell r="B809">
            <v>1</v>
          </cell>
          <cell r="C809">
            <v>0.42</v>
          </cell>
          <cell r="D809">
            <v>23019.78</v>
          </cell>
          <cell r="E809">
            <v>54809</v>
          </cell>
          <cell r="F809" t="str">
            <v>SF</v>
          </cell>
          <cell r="G809" t="str">
            <v>N</v>
          </cell>
          <cell r="H809" t="str">
            <v>ANTI-GRAFFITI COATING, SACRIFICIAL</v>
          </cell>
        </row>
        <row r="810">
          <cell r="A810" t="str">
            <v>0563 4</v>
          </cell>
          <cell r="B810">
            <v>1</v>
          </cell>
          <cell r="C810">
            <v>1</v>
          </cell>
          <cell r="D810">
            <v>4036</v>
          </cell>
          <cell r="E810">
            <v>4036</v>
          </cell>
          <cell r="F810" t="str">
            <v>SF</v>
          </cell>
          <cell r="G810" t="str">
            <v>N</v>
          </cell>
          <cell r="H810" t="str">
            <v>ANTI-GRAFFITI COATING, NON-SACRIFICIAL</v>
          </cell>
        </row>
        <row r="811">
          <cell r="A811" t="str">
            <v>0570 1 1</v>
          </cell>
          <cell r="B811">
            <v>42</v>
          </cell>
          <cell r="C811">
            <v>0.51</v>
          </cell>
          <cell r="D811">
            <v>776985.07</v>
          </cell>
          <cell r="E811">
            <v>1514541.17</v>
          </cell>
          <cell r="F811" t="str">
            <v>SY</v>
          </cell>
          <cell r="G811" t="str">
            <v>N</v>
          </cell>
          <cell r="H811" t="str">
            <v>PERFORMANCE TURF</v>
          </cell>
        </row>
        <row r="812">
          <cell r="A812" t="str">
            <v>0570 1 2</v>
          </cell>
          <cell r="B812">
            <v>158</v>
          </cell>
          <cell r="C812">
            <v>1.76</v>
          </cell>
          <cell r="D812">
            <v>8285250.24</v>
          </cell>
          <cell r="E812">
            <v>4711540.52</v>
          </cell>
          <cell r="F812" t="str">
            <v>SY</v>
          </cell>
          <cell r="G812" t="str">
            <v>N</v>
          </cell>
          <cell r="H812" t="str">
            <v>PERFORMANCE TURF, SOD</v>
          </cell>
        </row>
        <row r="813">
          <cell r="A813" t="str">
            <v>0571 1 11</v>
          </cell>
          <cell r="B813">
            <v>3</v>
          </cell>
          <cell r="C813">
            <v>3.26</v>
          </cell>
          <cell r="D813">
            <v>87979.9</v>
          </cell>
          <cell r="E813">
            <v>26961</v>
          </cell>
          <cell r="F813" t="str">
            <v>SY</v>
          </cell>
          <cell r="G813" t="str">
            <v>N</v>
          </cell>
          <cell r="H813" t="str">
            <v>PLASTIC EROSION MAT, TRM, TYPE 1</v>
          </cell>
        </row>
        <row r="814">
          <cell r="A814" t="str">
            <v>0571 1 12</v>
          </cell>
          <cell r="B814">
            <v>4</v>
          </cell>
          <cell r="C814">
            <v>2.55</v>
          </cell>
          <cell r="D814">
            <v>75510.2</v>
          </cell>
          <cell r="E814">
            <v>29598</v>
          </cell>
          <cell r="F814" t="str">
            <v>SY</v>
          </cell>
          <cell r="G814" t="str">
            <v>N</v>
          </cell>
          <cell r="H814" t="str">
            <v>PLASTIC EROSION MAT, TRM, TYPE 2</v>
          </cell>
        </row>
        <row r="815">
          <cell r="A815" t="str">
            <v>0571 1 13</v>
          </cell>
          <cell r="B815">
            <v>4</v>
          </cell>
          <cell r="C815">
            <v>10.25</v>
          </cell>
          <cell r="D815">
            <v>685867</v>
          </cell>
          <cell r="E815">
            <v>66900</v>
          </cell>
          <cell r="F815" t="str">
            <v>SY</v>
          </cell>
          <cell r="G815" t="str">
            <v>N</v>
          </cell>
          <cell r="H815" t="str">
            <v>PLASTIC EROSION MAT, TRM, TYPE 3</v>
          </cell>
        </row>
        <row r="816">
          <cell r="A816" t="str">
            <v>0580 1 1</v>
          </cell>
          <cell r="B816">
            <v>30</v>
          </cell>
          <cell r="C816">
            <v>91954.87</v>
          </cell>
          <cell r="D816">
            <v>2942555.86</v>
          </cell>
          <cell r="E816">
            <v>32</v>
          </cell>
          <cell r="F816" t="str">
            <v>LS</v>
          </cell>
          <cell r="G816" t="str">
            <v>N</v>
          </cell>
          <cell r="H816" t="str">
            <v>LANDSCAPE COMPLETE- SMALL PLANTS</v>
          </cell>
        </row>
        <row r="817">
          <cell r="A817" t="str">
            <v>0580 1 2</v>
          </cell>
          <cell r="B817">
            <v>32</v>
          </cell>
          <cell r="C817">
            <v>69236.19</v>
          </cell>
          <cell r="D817">
            <v>2354030.35</v>
          </cell>
          <cell r="E817">
            <v>34</v>
          </cell>
          <cell r="F817" t="str">
            <v>LS</v>
          </cell>
          <cell r="G817" t="str">
            <v>N</v>
          </cell>
          <cell r="H817" t="str">
            <v>LANDSCAPE COMPLETE- LARGE PLANTS</v>
          </cell>
        </row>
        <row r="818">
          <cell r="A818" t="str">
            <v>0590 70</v>
          </cell>
          <cell r="B818">
            <v>14</v>
          </cell>
          <cell r="C818">
            <v>92726.2</v>
          </cell>
          <cell r="D818">
            <v>1298166.75</v>
          </cell>
          <cell r="E818">
            <v>14</v>
          </cell>
          <cell r="F818" t="str">
            <v>LS</v>
          </cell>
          <cell r="G818" t="str">
            <v>N</v>
          </cell>
          <cell r="H818" t="str">
            <v>IRRIGATION SYSTEM</v>
          </cell>
        </row>
        <row r="819">
          <cell r="A819" t="str">
            <v>0604 3 1</v>
          </cell>
          <cell r="B819">
            <v>2</v>
          </cell>
          <cell r="C819">
            <v>221.27</v>
          </cell>
          <cell r="D819">
            <v>2434</v>
          </cell>
          <cell r="E819">
            <v>11</v>
          </cell>
          <cell r="F819" t="str">
            <v>PI</v>
          </cell>
          <cell r="G819" t="str">
            <v>N</v>
          </cell>
          <cell r="H819" t="str">
            <v>TIMING IMPLEMENTATION, CONTROLLER</v>
          </cell>
        </row>
        <row r="820">
          <cell r="A820" t="str">
            <v>0630 1 11</v>
          </cell>
          <cell r="B820">
            <v>22</v>
          </cell>
          <cell r="C820">
            <v>13.41</v>
          </cell>
          <cell r="D820">
            <v>25921.6</v>
          </cell>
          <cell r="E820">
            <v>1933</v>
          </cell>
          <cell r="F820" t="str">
            <v>LF</v>
          </cell>
          <cell r="G820" t="str">
            <v>N</v>
          </cell>
          <cell r="H820" t="str">
            <v>CONDUIT-SIGNALS, F&amp; I, ABOVEGROUND</v>
          </cell>
        </row>
        <row r="821">
          <cell r="A821" t="str">
            <v>0630 1 12</v>
          </cell>
          <cell r="B821">
            <v>91</v>
          </cell>
          <cell r="C821">
            <v>3.93</v>
          </cell>
          <cell r="D821">
            <v>1193453.81</v>
          </cell>
          <cell r="E821">
            <v>303583</v>
          </cell>
          <cell r="F821" t="str">
            <v>LF</v>
          </cell>
          <cell r="G821" t="str">
            <v>N</v>
          </cell>
          <cell r="H821" t="str">
            <v>CONDUIT-SIGNALS, F&amp; I, UNDERGROUND</v>
          </cell>
        </row>
        <row r="822">
          <cell r="A822" t="str">
            <v>0630 1 13</v>
          </cell>
          <cell r="B822">
            <v>52</v>
          </cell>
          <cell r="C822">
            <v>11.46</v>
          </cell>
          <cell r="D822">
            <v>736259.25</v>
          </cell>
          <cell r="E822">
            <v>64246</v>
          </cell>
          <cell r="F822" t="str">
            <v>LF</v>
          </cell>
          <cell r="G822" t="str">
            <v>N</v>
          </cell>
          <cell r="H822" t="str">
            <v>CONDUIT-SIGNALS, F&amp;I, UNDER EXIST PAVT</v>
          </cell>
        </row>
        <row r="823">
          <cell r="A823" t="str">
            <v>0630 1 14</v>
          </cell>
          <cell r="B823">
            <v>40</v>
          </cell>
          <cell r="C823">
            <v>10.16</v>
          </cell>
          <cell r="D823">
            <v>925940.05</v>
          </cell>
          <cell r="E823">
            <v>91159</v>
          </cell>
          <cell r="F823" t="str">
            <v>LF</v>
          </cell>
          <cell r="G823" t="str">
            <v>N</v>
          </cell>
          <cell r="H823" t="str">
            <v>CONDUIT-SIGNALS,F&amp; I, UG JACKED</v>
          </cell>
        </row>
        <row r="824">
          <cell r="A824" t="str">
            <v>0630 1 15</v>
          </cell>
          <cell r="B824">
            <v>2</v>
          </cell>
          <cell r="C824">
            <v>14.48</v>
          </cell>
          <cell r="D824">
            <v>44756.46</v>
          </cell>
          <cell r="E824">
            <v>3091</v>
          </cell>
          <cell r="F824" t="str">
            <v>LF</v>
          </cell>
          <cell r="G824" t="str">
            <v>N</v>
          </cell>
          <cell r="H824" t="str">
            <v>CONDUIT-SIGNALS,F&amp; I, BRIDGE MOUNT</v>
          </cell>
        </row>
        <row r="825">
          <cell r="A825" t="str">
            <v>0630 1 32</v>
          </cell>
          <cell r="B825">
            <v>1</v>
          </cell>
          <cell r="C825">
            <v>4.2</v>
          </cell>
          <cell r="D825">
            <v>21294</v>
          </cell>
          <cell r="E825">
            <v>5070</v>
          </cell>
          <cell r="F825" t="str">
            <v>LF</v>
          </cell>
          <cell r="G825" t="str">
            <v>N</v>
          </cell>
          <cell r="H825" t="str">
            <v>CONDUIT-SIGNALS, INS, UNDERGROUND</v>
          </cell>
        </row>
        <row r="826">
          <cell r="A826" t="str">
            <v>0630 1 33</v>
          </cell>
          <cell r="B826">
            <v>1</v>
          </cell>
          <cell r="C826">
            <v>8.15</v>
          </cell>
          <cell r="D826">
            <v>1124.7</v>
          </cell>
          <cell r="E826">
            <v>138</v>
          </cell>
          <cell r="F826" t="str">
            <v>LF</v>
          </cell>
          <cell r="G826" t="str">
            <v>N</v>
          </cell>
          <cell r="H826" t="str">
            <v>CONDUIT-SIGNALS, INS, UNDER PVMT SAWCUT</v>
          </cell>
        </row>
        <row r="827">
          <cell r="A827" t="str">
            <v>0630 1 34</v>
          </cell>
          <cell r="B827">
            <v>1</v>
          </cell>
          <cell r="C827">
            <v>8.15</v>
          </cell>
          <cell r="D827">
            <v>3830.5</v>
          </cell>
          <cell r="E827">
            <v>470</v>
          </cell>
          <cell r="F827" t="str">
            <v>LF</v>
          </cell>
          <cell r="G827" t="str">
            <v>N</v>
          </cell>
          <cell r="H827" t="str">
            <v>CONDUIT-SIGNALS, INS, UNDERGROUND- JACK</v>
          </cell>
        </row>
        <row r="828">
          <cell r="A828" t="str">
            <v>0632 6 1</v>
          </cell>
          <cell r="B828">
            <v>13</v>
          </cell>
          <cell r="C828">
            <v>3.27</v>
          </cell>
          <cell r="D828">
            <v>28967.9</v>
          </cell>
          <cell r="E828">
            <v>8863</v>
          </cell>
          <cell r="F828" t="str">
            <v>LF</v>
          </cell>
          <cell r="G828" t="str">
            <v>N</v>
          </cell>
          <cell r="H828" t="str">
            <v>CABLE - SIGNAL, FURNISH &amp; INSTALL</v>
          </cell>
        </row>
        <row r="829">
          <cell r="A829" t="str">
            <v>0632 7 1</v>
          </cell>
          <cell r="B829">
            <v>78</v>
          </cell>
          <cell r="C829">
            <v>3004.17</v>
          </cell>
          <cell r="D829">
            <v>757051.45</v>
          </cell>
          <cell r="E829">
            <v>252</v>
          </cell>
          <cell r="F829" t="str">
            <v>PI</v>
          </cell>
          <cell r="G829" t="str">
            <v>N</v>
          </cell>
          <cell r="H829" t="str">
            <v>CABLE, SIGNAL, FURNISH &amp; INSTALL</v>
          </cell>
        </row>
        <row r="830">
          <cell r="A830" t="str">
            <v>0632 7 4</v>
          </cell>
          <cell r="B830">
            <v>1</v>
          </cell>
          <cell r="C830">
            <v>730</v>
          </cell>
          <cell r="D830">
            <v>730</v>
          </cell>
          <cell r="E830">
            <v>1</v>
          </cell>
          <cell r="F830" t="str">
            <v>PI</v>
          </cell>
          <cell r="G830" t="str">
            <v>N</v>
          </cell>
          <cell r="H830" t="str">
            <v>CABLE SIGNAL, ADJUST</v>
          </cell>
        </row>
        <row r="831">
          <cell r="A831" t="str">
            <v>0632 8112</v>
          </cell>
          <cell r="B831">
            <v>1</v>
          </cell>
          <cell r="C831">
            <v>1.8</v>
          </cell>
          <cell r="D831">
            <v>4500</v>
          </cell>
          <cell r="E831">
            <v>2500</v>
          </cell>
          <cell r="F831" t="str">
            <v>LF</v>
          </cell>
          <cell r="G831" t="str">
            <v>N</v>
          </cell>
          <cell r="H831" t="str">
            <v>CABLE, INTERCONNECT, TBD, F&amp;I, UG</v>
          </cell>
        </row>
        <row r="832">
          <cell r="A832" t="str">
            <v>0632 8140</v>
          </cell>
          <cell r="B832">
            <v>1</v>
          </cell>
          <cell r="C832">
            <v>8</v>
          </cell>
          <cell r="D832">
            <v>6928</v>
          </cell>
          <cell r="E832">
            <v>866</v>
          </cell>
          <cell r="F832" t="str">
            <v>LF</v>
          </cell>
          <cell r="G832" t="str">
            <v>N</v>
          </cell>
          <cell r="H832" t="str">
            <v>CABLE, INTERCONNECT,TBD, RELOCATE</v>
          </cell>
        </row>
        <row r="833">
          <cell r="A833" t="str">
            <v>0632 8212</v>
          </cell>
          <cell r="B833">
            <v>6</v>
          </cell>
          <cell r="C833">
            <v>1.43</v>
          </cell>
          <cell r="D833">
            <v>10449.91</v>
          </cell>
          <cell r="E833">
            <v>7311</v>
          </cell>
          <cell r="F833" t="str">
            <v>LF</v>
          </cell>
          <cell r="G833" t="str">
            <v>N</v>
          </cell>
          <cell r="H833" t="str">
            <v>CABLE, INTERCONNECT, 1-25, F&amp;I, UG</v>
          </cell>
        </row>
        <row r="834">
          <cell r="A834" t="str">
            <v>0632 8312</v>
          </cell>
          <cell r="B834">
            <v>1</v>
          </cell>
          <cell r="C834">
            <v>4</v>
          </cell>
          <cell r="D834">
            <v>46052</v>
          </cell>
          <cell r="E834">
            <v>11513</v>
          </cell>
          <cell r="F834" t="str">
            <v>LF</v>
          </cell>
          <cell r="G834" t="str">
            <v>N</v>
          </cell>
          <cell r="H834" t="str">
            <v>CABLE, INTERCONNECT, 26-50, F&amp;I, UG</v>
          </cell>
        </row>
        <row r="835">
          <cell r="A835" t="str">
            <v>0633 1112</v>
          </cell>
          <cell r="B835">
            <v>1</v>
          </cell>
          <cell r="C835">
            <v>4.45</v>
          </cell>
          <cell r="D835">
            <v>1780</v>
          </cell>
          <cell r="E835">
            <v>400</v>
          </cell>
          <cell r="F835" t="str">
            <v>LF</v>
          </cell>
          <cell r="G835" t="str">
            <v>N</v>
          </cell>
          <cell r="H835" t="str">
            <v>SIGNALS FIBER OPTIC CABLE, F&amp;I,OVH,13-48</v>
          </cell>
        </row>
        <row r="836">
          <cell r="A836" t="str">
            <v>0633 1113</v>
          </cell>
          <cell r="B836">
            <v>1</v>
          </cell>
          <cell r="C836">
            <v>3.45</v>
          </cell>
          <cell r="D836">
            <v>33154.5</v>
          </cell>
          <cell r="E836">
            <v>9610</v>
          </cell>
          <cell r="F836" t="str">
            <v>LF</v>
          </cell>
          <cell r="G836" t="str">
            <v>N</v>
          </cell>
          <cell r="H836" t="str">
            <v>SIGNALS FIBER OPTIC CABLE,F&amp;I, OVH,49-96</v>
          </cell>
        </row>
        <row r="837">
          <cell r="A837" t="str">
            <v>0633 1121</v>
          </cell>
          <cell r="B837">
            <v>1</v>
          </cell>
          <cell r="C837">
            <v>1.22</v>
          </cell>
          <cell r="D837">
            <v>1525</v>
          </cell>
          <cell r="E837">
            <v>1250</v>
          </cell>
          <cell r="F837" t="str">
            <v>LF</v>
          </cell>
          <cell r="G837" t="str">
            <v>N</v>
          </cell>
          <cell r="H837" t="str">
            <v>SIGNALS FIBER OPTIC CABLE, F&amp;I, UG,2-12</v>
          </cell>
        </row>
        <row r="838">
          <cell r="A838" t="str">
            <v>0633 1122</v>
          </cell>
          <cell r="B838">
            <v>3</v>
          </cell>
          <cell r="C838">
            <v>1.57</v>
          </cell>
          <cell r="D838">
            <v>50799.04</v>
          </cell>
          <cell r="E838">
            <v>32368</v>
          </cell>
          <cell r="F838" t="str">
            <v>LF</v>
          </cell>
          <cell r="G838" t="str">
            <v>N</v>
          </cell>
          <cell r="H838" t="str">
            <v>SIGNALS FIBER OPTIC CABLE, F&amp;I, UG,13-48</v>
          </cell>
        </row>
        <row r="839">
          <cell r="A839" t="str">
            <v>0633 1123</v>
          </cell>
          <cell r="B839">
            <v>1</v>
          </cell>
          <cell r="C839">
            <v>1.9</v>
          </cell>
          <cell r="D839">
            <v>9500</v>
          </cell>
          <cell r="E839">
            <v>5000</v>
          </cell>
          <cell r="F839" t="str">
            <v>LF</v>
          </cell>
          <cell r="G839" t="str">
            <v>N</v>
          </cell>
          <cell r="H839" t="str">
            <v>SIGNALS FIBER OPTIC CABLE, F&amp;I, UG,49-96</v>
          </cell>
        </row>
        <row r="840">
          <cell r="A840" t="str">
            <v>0633 1600</v>
          </cell>
          <cell r="B840">
            <v>1</v>
          </cell>
          <cell r="C840">
            <v>0.4</v>
          </cell>
          <cell r="D840">
            <v>3868</v>
          </cell>
          <cell r="E840">
            <v>9670</v>
          </cell>
          <cell r="F840" t="str">
            <v>LF</v>
          </cell>
          <cell r="G840" t="str">
            <v>N</v>
          </cell>
          <cell r="H840" t="str">
            <v>SIGNALS FIBER OPTIC CABLE, REMOVE</v>
          </cell>
        </row>
        <row r="841">
          <cell r="A841" t="str">
            <v>0633 2 31</v>
          </cell>
          <cell r="B841">
            <v>2</v>
          </cell>
          <cell r="C841">
            <v>44.51</v>
          </cell>
          <cell r="D841">
            <v>11750.4</v>
          </cell>
          <cell r="E841">
            <v>264</v>
          </cell>
          <cell r="F841" t="str">
            <v>EA</v>
          </cell>
          <cell r="G841" t="str">
            <v>N</v>
          </cell>
          <cell r="H841" t="str">
            <v>SIGNALS- FO CONNECTION, INSTALL, SPLICE</v>
          </cell>
        </row>
        <row r="842">
          <cell r="A842" t="str">
            <v>0633 2 32</v>
          </cell>
          <cell r="B842">
            <v>2</v>
          </cell>
          <cell r="C842">
            <v>69.71</v>
          </cell>
          <cell r="D842">
            <v>15057.6</v>
          </cell>
          <cell r="E842">
            <v>216</v>
          </cell>
          <cell r="F842" t="str">
            <v>EA</v>
          </cell>
          <cell r="G842" t="str">
            <v>N</v>
          </cell>
          <cell r="H842" t="str">
            <v>SIGNALS- FO CONNECTION, INSTALL, TERM</v>
          </cell>
        </row>
        <row r="843">
          <cell r="A843" t="str">
            <v>0633 3 11</v>
          </cell>
          <cell r="B843">
            <v>2</v>
          </cell>
          <cell r="C843">
            <v>627.7</v>
          </cell>
          <cell r="D843">
            <v>6277</v>
          </cell>
          <cell r="E843">
            <v>10</v>
          </cell>
          <cell r="F843" t="str">
            <v>EA</v>
          </cell>
          <cell r="G843" t="str">
            <v>N</v>
          </cell>
          <cell r="H843" t="str">
            <v>SIGNALS- FO CONN HDWR, SPLICE ENCLOSURE</v>
          </cell>
        </row>
        <row r="844">
          <cell r="A844" t="str">
            <v>0633 3 46</v>
          </cell>
          <cell r="B844">
            <v>1</v>
          </cell>
          <cell r="C844">
            <v>261.65</v>
          </cell>
          <cell r="D844">
            <v>261.65</v>
          </cell>
          <cell r="E844">
            <v>1</v>
          </cell>
          <cell r="F844" t="str">
            <v>EA</v>
          </cell>
          <cell r="G844" t="str">
            <v>N</v>
          </cell>
          <cell r="H844" t="str">
            <v>SIGNALS- FO CONN HDWR, REL, PP, FT</v>
          </cell>
        </row>
        <row r="845">
          <cell r="A845" t="str">
            <v>0633121 1</v>
          </cell>
          <cell r="B845">
            <v>6</v>
          </cell>
          <cell r="C845">
            <v>2.11</v>
          </cell>
          <cell r="D845">
            <v>79036.65</v>
          </cell>
          <cell r="E845">
            <v>37413</v>
          </cell>
          <cell r="F845" t="str">
            <v>LF</v>
          </cell>
          <cell r="G845" t="str">
            <v>N</v>
          </cell>
          <cell r="H845" t="str">
            <v>CAB-FIB OPT, F&amp;I, UG, SGL MODE, 1- 25 PR</v>
          </cell>
        </row>
        <row r="846">
          <cell r="A846" t="str">
            <v>0633121 2</v>
          </cell>
          <cell r="B846">
            <v>1</v>
          </cell>
          <cell r="C846">
            <v>1.25</v>
          </cell>
          <cell r="D846">
            <v>18597.5</v>
          </cell>
          <cell r="E846">
            <v>14878</v>
          </cell>
          <cell r="F846" t="str">
            <v>LF</v>
          </cell>
          <cell r="G846" t="str">
            <v>N</v>
          </cell>
          <cell r="H846" t="str">
            <v>CAB-FIB OPT, F&amp;I,UG, SGL MODE, 26-50 PR</v>
          </cell>
        </row>
        <row r="847">
          <cell r="A847" t="str">
            <v>0633121 3</v>
          </cell>
          <cell r="B847">
            <v>2</v>
          </cell>
          <cell r="C847">
            <v>3.25</v>
          </cell>
          <cell r="D847">
            <v>44066.39</v>
          </cell>
          <cell r="E847">
            <v>13569</v>
          </cell>
          <cell r="F847" t="str">
            <v>LF</v>
          </cell>
          <cell r="G847" t="str">
            <v>N</v>
          </cell>
          <cell r="H847" t="str">
            <v>CAB-FIB OPT, F&amp;I,UG, SGL MODE, 51-100 PR</v>
          </cell>
        </row>
        <row r="848">
          <cell r="A848" t="str">
            <v>0633121 4</v>
          </cell>
          <cell r="B848">
            <v>1</v>
          </cell>
          <cell r="C848">
            <v>6</v>
          </cell>
          <cell r="D848">
            <v>35214</v>
          </cell>
          <cell r="E848">
            <v>5869</v>
          </cell>
          <cell r="F848" t="str">
            <v>LF</v>
          </cell>
          <cell r="G848" t="str">
            <v>N</v>
          </cell>
          <cell r="H848" t="str">
            <v>CAB-FIB OPT, F&amp;I,UG, SGL MODE,101-150 PR</v>
          </cell>
        </row>
        <row r="849">
          <cell r="A849" t="str">
            <v>0633122 1</v>
          </cell>
          <cell r="B849">
            <v>1</v>
          </cell>
          <cell r="C849">
            <v>2.8</v>
          </cell>
          <cell r="D849">
            <v>7736.4</v>
          </cell>
          <cell r="E849">
            <v>2763</v>
          </cell>
          <cell r="F849" t="str">
            <v>LF</v>
          </cell>
          <cell r="G849" t="str">
            <v>N</v>
          </cell>
          <cell r="H849" t="str">
            <v>CAB-FIB OPT,F&amp;I, UG, MUL MODE,1- 25 PR</v>
          </cell>
        </row>
        <row r="850">
          <cell r="A850" t="str">
            <v>0633123 2</v>
          </cell>
          <cell r="B850">
            <v>2</v>
          </cell>
          <cell r="C850">
            <v>3.07</v>
          </cell>
          <cell r="D850">
            <v>38955.96</v>
          </cell>
          <cell r="E850">
            <v>12677</v>
          </cell>
          <cell r="F850" t="str">
            <v>LF</v>
          </cell>
          <cell r="G850" t="str">
            <v>N</v>
          </cell>
          <cell r="H850" t="str">
            <v>CAB-FIB OPT, F&amp;I, UG, COMP, 26- 50 PR</v>
          </cell>
        </row>
        <row r="851">
          <cell r="A851" t="str">
            <v>0633132 1</v>
          </cell>
          <cell r="B851">
            <v>1</v>
          </cell>
          <cell r="C851">
            <v>7.85</v>
          </cell>
          <cell r="D851">
            <v>376.8</v>
          </cell>
          <cell r="E851">
            <v>48</v>
          </cell>
          <cell r="F851" t="str">
            <v>LF</v>
          </cell>
          <cell r="G851" t="str">
            <v>N</v>
          </cell>
          <cell r="H851" t="str">
            <v>CAB-FIB OPT, F&amp;I,DROP,MULTI MODE,1 -25PR</v>
          </cell>
        </row>
        <row r="852">
          <cell r="A852" t="str">
            <v>0633133 1</v>
          </cell>
          <cell r="B852">
            <v>4</v>
          </cell>
          <cell r="C852">
            <v>26.58</v>
          </cell>
          <cell r="D852">
            <v>7229.2</v>
          </cell>
          <cell r="E852">
            <v>272</v>
          </cell>
          <cell r="F852" t="str">
            <v>LF</v>
          </cell>
          <cell r="G852" t="str">
            <v>N</v>
          </cell>
          <cell r="H852" t="str">
            <v>CABLE FIBER OPTIC,F&amp;I,DROP,COMP,1-25</v>
          </cell>
        </row>
        <row r="853">
          <cell r="A853" t="str">
            <v>0633422 1</v>
          </cell>
          <cell r="B853">
            <v>1</v>
          </cell>
          <cell r="C853">
            <v>1.65</v>
          </cell>
          <cell r="D853">
            <v>231</v>
          </cell>
          <cell r="E853">
            <v>140</v>
          </cell>
          <cell r="F853" t="str">
            <v>LF</v>
          </cell>
          <cell r="G853" t="str">
            <v>N</v>
          </cell>
          <cell r="H853" t="str">
            <v>CAB-FIB OPT, REL, UG, MULT MODE, 1-25 PR</v>
          </cell>
        </row>
        <row r="854">
          <cell r="A854" t="str">
            <v>0633431 1</v>
          </cell>
          <cell r="B854">
            <v>1</v>
          </cell>
          <cell r="C854">
            <v>3.55</v>
          </cell>
          <cell r="D854">
            <v>532.5</v>
          </cell>
          <cell r="E854">
            <v>150</v>
          </cell>
          <cell r="F854" t="str">
            <v>LF</v>
          </cell>
          <cell r="G854" t="str">
            <v>N</v>
          </cell>
          <cell r="H854" t="str">
            <v>SIG-FIB OPT, REL, DR, SGL MODE, 1- 25 PR</v>
          </cell>
        </row>
        <row r="855">
          <cell r="A855" t="str">
            <v>0634 4112</v>
          </cell>
          <cell r="B855">
            <v>2</v>
          </cell>
          <cell r="C855">
            <v>1722.75</v>
          </cell>
          <cell r="D855">
            <v>3445.5</v>
          </cell>
          <cell r="E855">
            <v>2</v>
          </cell>
          <cell r="F855" t="str">
            <v>PI</v>
          </cell>
          <cell r="G855" t="str">
            <v>N</v>
          </cell>
          <cell r="H855" t="str">
            <v>SPAN WIRE ASM, F&amp;I, 2 WIRE, DIAGONAL</v>
          </cell>
        </row>
        <row r="856">
          <cell r="A856" t="str">
            <v>0634 4113</v>
          </cell>
          <cell r="B856">
            <v>1</v>
          </cell>
          <cell r="C856">
            <v>4130</v>
          </cell>
          <cell r="D856">
            <v>4130</v>
          </cell>
          <cell r="E856">
            <v>1</v>
          </cell>
          <cell r="F856" t="str">
            <v>PI</v>
          </cell>
          <cell r="G856" t="str">
            <v>N</v>
          </cell>
          <cell r="H856" t="str">
            <v>SPAN WIRE ASSEMBLY, F&amp;I, 2 WIRE, BOX</v>
          </cell>
        </row>
        <row r="857">
          <cell r="A857" t="str">
            <v>0634 4142</v>
          </cell>
          <cell r="B857">
            <v>6</v>
          </cell>
          <cell r="C857">
            <v>958.84</v>
          </cell>
          <cell r="D857">
            <v>6711.85</v>
          </cell>
          <cell r="E857">
            <v>7</v>
          </cell>
          <cell r="F857" t="str">
            <v>PI</v>
          </cell>
          <cell r="G857" t="str">
            <v>N</v>
          </cell>
          <cell r="H857" t="str">
            <v>SPAN WIRE ASM, F&amp;I, SINGLE PT, DIAGONAL</v>
          </cell>
        </row>
        <row r="858">
          <cell r="A858" t="str">
            <v>0634 4143</v>
          </cell>
          <cell r="B858">
            <v>2</v>
          </cell>
          <cell r="C858">
            <v>3122.77</v>
          </cell>
          <cell r="D858">
            <v>6245.53</v>
          </cell>
          <cell r="E858">
            <v>2</v>
          </cell>
          <cell r="F858" t="str">
            <v>PI</v>
          </cell>
          <cell r="G858" t="str">
            <v>N</v>
          </cell>
          <cell r="H858" t="str">
            <v>SPAN WIRE ASSEMBLY, F&amp;I, SINGLE PT, BOX</v>
          </cell>
        </row>
        <row r="859">
          <cell r="A859" t="str">
            <v>0634 4153</v>
          </cell>
          <cell r="B859">
            <v>1</v>
          </cell>
          <cell r="C859">
            <v>576</v>
          </cell>
          <cell r="D859">
            <v>2304</v>
          </cell>
          <cell r="E859">
            <v>4</v>
          </cell>
          <cell r="F859" t="str">
            <v>PI</v>
          </cell>
          <cell r="G859" t="str">
            <v>N</v>
          </cell>
          <cell r="H859" t="str">
            <v>SPAN WIRE ASSEMBLY, F&amp;I, TWO PT, BOX</v>
          </cell>
        </row>
        <row r="860">
          <cell r="A860" t="str">
            <v>0634 4154</v>
          </cell>
          <cell r="B860">
            <v>1</v>
          </cell>
          <cell r="C860">
            <v>1636.7</v>
          </cell>
          <cell r="D860">
            <v>1636.7</v>
          </cell>
          <cell r="E860">
            <v>1</v>
          </cell>
          <cell r="F860" t="str">
            <v>PI</v>
          </cell>
          <cell r="G860" t="str">
            <v>N</v>
          </cell>
          <cell r="H860" t="str">
            <v>SPAN WIRE ASSEMBLY, F&amp;I, TWO PT, OTHER</v>
          </cell>
        </row>
        <row r="861">
          <cell r="A861" t="str">
            <v>0634 6 1</v>
          </cell>
          <cell r="B861">
            <v>1</v>
          </cell>
          <cell r="C861">
            <v>1.55</v>
          </cell>
          <cell r="D861">
            <v>449.5</v>
          </cell>
          <cell r="E861">
            <v>290</v>
          </cell>
          <cell r="F861" t="str">
            <v>LF</v>
          </cell>
          <cell r="G861" t="str">
            <v>N</v>
          </cell>
          <cell r="H861" t="str">
            <v>MESSENGER WIRE, F&amp;I</v>
          </cell>
        </row>
        <row r="862">
          <cell r="A862" t="str">
            <v>0634 7</v>
          </cell>
          <cell r="B862">
            <v>1</v>
          </cell>
          <cell r="C862">
            <v>1000</v>
          </cell>
          <cell r="D862">
            <v>1000</v>
          </cell>
          <cell r="E862">
            <v>1</v>
          </cell>
          <cell r="F862" t="str">
            <v>EA</v>
          </cell>
          <cell r="G862" t="str">
            <v>N</v>
          </cell>
          <cell r="H862" t="str">
            <v>ADJUST CABLE- SPAN WIRE ASSEMBLY</v>
          </cell>
        </row>
        <row r="863">
          <cell r="A863" t="str">
            <v>0635 1 11</v>
          </cell>
          <cell r="B863">
            <v>101</v>
          </cell>
          <cell r="C863">
            <v>333.95</v>
          </cell>
          <cell r="D863">
            <v>1233934.49</v>
          </cell>
          <cell r="E863">
            <v>3695</v>
          </cell>
          <cell r="F863" t="str">
            <v>EA</v>
          </cell>
          <cell r="G863" t="str">
            <v>N</v>
          </cell>
          <cell r="H863" t="str">
            <v>PULL &amp; JUNCTION BOXES, F&amp;I, PULL BOX</v>
          </cell>
        </row>
        <row r="864">
          <cell r="A864" t="str">
            <v>0635 1 12</v>
          </cell>
          <cell r="B864">
            <v>2</v>
          </cell>
          <cell r="C864">
            <v>202.94</v>
          </cell>
          <cell r="D864">
            <v>608.82</v>
          </cell>
          <cell r="E864">
            <v>3</v>
          </cell>
          <cell r="F864" t="str">
            <v>EA</v>
          </cell>
          <cell r="G864" t="str">
            <v>N</v>
          </cell>
          <cell r="H864" t="str">
            <v>PULL&amp;JUNCTION BOXES,F&amp;I,AERIAL JUNCT BOX</v>
          </cell>
        </row>
        <row r="865">
          <cell r="A865" t="str">
            <v>0635 1 13</v>
          </cell>
          <cell r="B865">
            <v>1</v>
          </cell>
          <cell r="C865">
            <v>139</v>
          </cell>
          <cell r="D865">
            <v>5560</v>
          </cell>
          <cell r="E865">
            <v>40</v>
          </cell>
          <cell r="F865" t="str">
            <v>EA</v>
          </cell>
          <cell r="G865" t="str">
            <v>N</v>
          </cell>
          <cell r="H865" t="str">
            <v>PULL&amp;JUNCTION BOXES,F&amp;I,MOUNT JUNCT BOX</v>
          </cell>
        </row>
        <row r="866">
          <cell r="A866" t="str">
            <v>0635 1 15</v>
          </cell>
          <cell r="B866">
            <v>26</v>
          </cell>
          <cell r="C866">
            <v>963.43</v>
          </cell>
          <cell r="D866">
            <v>324676.83</v>
          </cell>
          <cell r="E866">
            <v>337</v>
          </cell>
          <cell r="F866" t="str">
            <v>EA</v>
          </cell>
          <cell r="G866" t="str">
            <v>N</v>
          </cell>
          <cell r="H866" t="str">
            <v>PULL &amp; JUNCTION BOX, F&amp;I, FIBER OPTICS</v>
          </cell>
        </row>
        <row r="867">
          <cell r="A867" t="str">
            <v>0635 1 16</v>
          </cell>
          <cell r="B867">
            <v>2</v>
          </cell>
          <cell r="C867">
            <v>1706.37</v>
          </cell>
          <cell r="D867">
            <v>11944.58</v>
          </cell>
          <cell r="E867">
            <v>7</v>
          </cell>
          <cell r="F867" t="str">
            <v>EA</v>
          </cell>
          <cell r="G867" t="str">
            <v>N</v>
          </cell>
          <cell r="H867" t="str">
            <v>PULL &amp; JUNCTION BOX, F&amp;I, SPECIAL</v>
          </cell>
        </row>
        <row r="868">
          <cell r="A868" t="str">
            <v>0635 1 30</v>
          </cell>
          <cell r="B868">
            <v>4</v>
          </cell>
          <cell r="C868">
            <v>132.83</v>
          </cell>
          <cell r="D868">
            <v>7438.69</v>
          </cell>
          <cell r="E868">
            <v>56</v>
          </cell>
          <cell r="F868" t="str">
            <v>EA</v>
          </cell>
          <cell r="G868" t="str">
            <v>N</v>
          </cell>
          <cell r="H868" t="str">
            <v>PULL &amp; JUNCTION BOX, INSTALL</v>
          </cell>
        </row>
        <row r="869">
          <cell r="A869" t="str">
            <v>0639 1 11</v>
          </cell>
          <cell r="B869">
            <v>1</v>
          </cell>
          <cell r="C869">
            <v>673</v>
          </cell>
          <cell r="D869">
            <v>8076</v>
          </cell>
          <cell r="E869">
            <v>12</v>
          </cell>
          <cell r="F869" t="str">
            <v>AS</v>
          </cell>
          <cell r="G869" t="str">
            <v>N</v>
          </cell>
          <cell r="H869" t="str">
            <v>SIGNAL,ELECTRICAL POWER SRV,OHD,FUR PC</v>
          </cell>
        </row>
        <row r="870">
          <cell r="A870" t="str">
            <v>0639 1 12</v>
          </cell>
          <cell r="B870">
            <v>11</v>
          </cell>
          <cell r="C870">
            <v>1147.84</v>
          </cell>
          <cell r="D870">
            <v>16069.69</v>
          </cell>
          <cell r="E870">
            <v>14</v>
          </cell>
          <cell r="F870" t="str">
            <v>AS</v>
          </cell>
          <cell r="G870" t="str">
            <v>N</v>
          </cell>
          <cell r="H870" t="str">
            <v>SIGNAL,ELECTRICAL POWER SRV,OHD,FUR CONT</v>
          </cell>
        </row>
        <row r="871">
          <cell r="A871" t="str">
            <v>0639 1 13</v>
          </cell>
          <cell r="B871">
            <v>6</v>
          </cell>
          <cell r="C871">
            <v>1056.74</v>
          </cell>
          <cell r="D871">
            <v>24305</v>
          </cell>
          <cell r="E871">
            <v>23</v>
          </cell>
          <cell r="F871" t="str">
            <v>AS</v>
          </cell>
          <cell r="G871" t="str">
            <v>N</v>
          </cell>
          <cell r="H871" t="str">
            <v>SIGNAL,ELECTRICAL POWER SERVICE,OVERHEAD</v>
          </cell>
        </row>
        <row r="872">
          <cell r="A872" t="str">
            <v>0639 1 21</v>
          </cell>
          <cell r="B872">
            <v>1</v>
          </cell>
          <cell r="C872">
            <v>2387.86</v>
          </cell>
          <cell r="D872">
            <v>2387.86</v>
          </cell>
          <cell r="E872">
            <v>1</v>
          </cell>
          <cell r="F872" t="str">
            <v>AS</v>
          </cell>
          <cell r="G872" t="str">
            <v>N</v>
          </cell>
          <cell r="H872" t="str">
            <v>SIGNAL,ELECTRICAL POWER SRV,UG,FUR PC</v>
          </cell>
        </row>
        <row r="873">
          <cell r="A873" t="str">
            <v>0639 1 22</v>
          </cell>
          <cell r="B873">
            <v>26</v>
          </cell>
          <cell r="C873">
            <v>1078.47</v>
          </cell>
          <cell r="D873">
            <v>83041.82</v>
          </cell>
          <cell r="E873">
            <v>77</v>
          </cell>
          <cell r="F873" t="str">
            <v>AS</v>
          </cell>
          <cell r="G873" t="str">
            <v>N</v>
          </cell>
          <cell r="H873" t="str">
            <v>SIGNAL,ELECT POWER SERV,UG,PUR CONT</v>
          </cell>
        </row>
        <row r="874">
          <cell r="A874" t="str">
            <v>0639 1 23</v>
          </cell>
          <cell r="B874">
            <v>15</v>
          </cell>
          <cell r="C874">
            <v>1335.44</v>
          </cell>
          <cell r="D874">
            <v>58759.26</v>
          </cell>
          <cell r="E874">
            <v>44</v>
          </cell>
          <cell r="F874" t="str">
            <v>AS</v>
          </cell>
          <cell r="G874" t="str">
            <v>N</v>
          </cell>
          <cell r="H874" t="str">
            <v>SIGNAL,ELECT POWER SERV,UNDERGROUND</v>
          </cell>
        </row>
        <row r="875">
          <cell r="A875" t="str">
            <v>0639 2 1</v>
          </cell>
          <cell r="B875">
            <v>57</v>
          </cell>
          <cell r="C875">
            <v>1.4</v>
          </cell>
          <cell r="D875">
            <v>68864.92</v>
          </cell>
          <cell r="E875">
            <v>49323</v>
          </cell>
          <cell r="F875" t="str">
            <v>LF</v>
          </cell>
          <cell r="G875" t="str">
            <v>N</v>
          </cell>
          <cell r="H875" t="str">
            <v>SIGNAL,ELECTRICAL SERVICE WIRE</v>
          </cell>
        </row>
        <row r="876">
          <cell r="A876" t="str">
            <v>0639 3 11</v>
          </cell>
          <cell r="B876">
            <v>12</v>
          </cell>
          <cell r="C876">
            <v>648.67</v>
          </cell>
          <cell r="D876">
            <v>19460.15</v>
          </cell>
          <cell r="E876">
            <v>30</v>
          </cell>
          <cell r="F876" t="str">
            <v>EA</v>
          </cell>
          <cell r="G876" t="str">
            <v>N</v>
          </cell>
          <cell r="H876" t="str">
            <v>SIGNAL,ELEC SERV DISCON, F&amp;I, POLE MNT</v>
          </cell>
        </row>
        <row r="877">
          <cell r="A877" t="str">
            <v>0639 3 12</v>
          </cell>
          <cell r="B877">
            <v>3</v>
          </cell>
          <cell r="C877">
            <v>532.43</v>
          </cell>
          <cell r="D877">
            <v>7454</v>
          </cell>
          <cell r="E877">
            <v>14</v>
          </cell>
          <cell r="F877" t="str">
            <v>EA</v>
          </cell>
          <cell r="G877" t="str">
            <v>N</v>
          </cell>
          <cell r="H877" t="str">
            <v>SIGNAL,ELEC SERV DISCON, F&amp;I, CABINET</v>
          </cell>
        </row>
        <row r="878">
          <cell r="A878" t="str">
            <v>0641 2 11</v>
          </cell>
          <cell r="B878">
            <v>4</v>
          </cell>
          <cell r="C878">
            <v>790.77</v>
          </cell>
          <cell r="D878">
            <v>7907.7</v>
          </cell>
          <cell r="E878">
            <v>10</v>
          </cell>
          <cell r="F878" t="str">
            <v>EA</v>
          </cell>
          <cell r="G878" t="str">
            <v>N</v>
          </cell>
          <cell r="H878" t="str">
            <v>PREST CNC POLE,F&amp;I,TYP P-II,PEDESTAL</v>
          </cell>
        </row>
        <row r="879">
          <cell r="A879" t="str">
            <v>0641 2 12</v>
          </cell>
          <cell r="B879">
            <v>24</v>
          </cell>
          <cell r="C879">
            <v>983.61</v>
          </cell>
          <cell r="D879">
            <v>105246.5</v>
          </cell>
          <cell r="E879">
            <v>107</v>
          </cell>
          <cell r="F879" t="str">
            <v>EA</v>
          </cell>
          <cell r="G879" t="str">
            <v>N</v>
          </cell>
          <cell r="H879" t="str">
            <v>PREST CNC POLE,F&amp;I,TYP P-II SRV POLE</v>
          </cell>
        </row>
        <row r="880">
          <cell r="A880" t="str">
            <v>0641 2 15</v>
          </cell>
          <cell r="B880">
            <v>1</v>
          </cell>
          <cell r="C880">
            <v>4435</v>
          </cell>
          <cell r="D880">
            <v>17740</v>
          </cell>
          <cell r="E880">
            <v>4</v>
          </cell>
          <cell r="F880" t="str">
            <v>EA</v>
          </cell>
          <cell r="G880" t="str">
            <v>N</v>
          </cell>
          <cell r="H880" t="str">
            <v>PREST CNC POLE,F&amp;I,TYP P-V</v>
          </cell>
        </row>
        <row r="881">
          <cell r="A881" t="str">
            <v>0641 2 16</v>
          </cell>
          <cell r="B881">
            <v>4</v>
          </cell>
          <cell r="C881">
            <v>5190.89</v>
          </cell>
          <cell r="D881">
            <v>51908.94</v>
          </cell>
          <cell r="E881">
            <v>10</v>
          </cell>
          <cell r="F881" t="str">
            <v>EA</v>
          </cell>
          <cell r="G881" t="str">
            <v>N</v>
          </cell>
          <cell r="H881" t="str">
            <v>PREST CNC POLE,F&amp;I,TYP P-VI</v>
          </cell>
        </row>
        <row r="882">
          <cell r="A882" t="str">
            <v>0641 2 17</v>
          </cell>
          <cell r="B882">
            <v>3</v>
          </cell>
          <cell r="C882">
            <v>7037.1</v>
          </cell>
          <cell r="D882">
            <v>35185.49</v>
          </cell>
          <cell r="E882">
            <v>5</v>
          </cell>
          <cell r="F882" t="str">
            <v>EA</v>
          </cell>
          <cell r="G882" t="str">
            <v>N</v>
          </cell>
          <cell r="H882" t="str">
            <v>PREST CNC POLE,F&amp;I,TYP P-VII</v>
          </cell>
        </row>
        <row r="883">
          <cell r="A883" t="str">
            <v>0641 2 18</v>
          </cell>
          <cell r="B883">
            <v>2</v>
          </cell>
          <cell r="C883">
            <v>4189.56</v>
          </cell>
          <cell r="D883">
            <v>25137.34</v>
          </cell>
          <cell r="E883">
            <v>6</v>
          </cell>
          <cell r="F883" t="str">
            <v>EA</v>
          </cell>
          <cell r="G883" t="str">
            <v>N</v>
          </cell>
          <cell r="H883" t="str">
            <v>PREST CNC POLE,F&amp;I,TYP P-VIII</v>
          </cell>
        </row>
        <row r="884">
          <cell r="A884" t="str">
            <v>0643 1</v>
          </cell>
          <cell r="B884">
            <v>1</v>
          </cell>
          <cell r="C884">
            <v>500</v>
          </cell>
          <cell r="D884">
            <v>500</v>
          </cell>
          <cell r="E884">
            <v>1</v>
          </cell>
          <cell r="F884" t="str">
            <v>EA</v>
          </cell>
          <cell r="G884" t="str">
            <v>N</v>
          </cell>
          <cell r="H884" t="str">
            <v>STRAIN POLES, GUYING, WOOD</v>
          </cell>
        </row>
        <row r="885">
          <cell r="A885" t="str">
            <v>0643140</v>
          </cell>
          <cell r="B885">
            <v>2</v>
          </cell>
          <cell r="C885">
            <v>1954.59</v>
          </cell>
          <cell r="D885">
            <v>3909.18</v>
          </cell>
          <cell r="E885">
            <v>2</v>
          </cell>
          <cell r="F885" t="str">
            <v>EA</v>
          </cell>
          <cell r="G885" t="str">
            <v>N</v>
          </cell>
          <cell r="H885" t="str">
            <v>STRAIN POLE, WOOD, F&amp;I, 40'</v>
          </cell>
        </row>
        <row r="886">
          <cell r="A886" t="str">
            <v>0649 1 16</v>
          </cell>
          <cell r="B886">
            <v>1</v>
          </cell>
          <cell r="C886">
            <v>20000</v>
          </cell>
          <cell r="D886">
            <v>80000</v>
          </cell>
          <cell r="E886">
            <v>4</v>
          </cell>
          <cell r="F886" t="str">
            <v>EA</v>
          </cell>
          <cell r="G886" t="str">
            <v>N</v>
          </cell>
          <cell r="H886" t="str">
            <v>STEEL STRAIN POLE, F&amp;I, TYPE PS- I X</v>
          </cell>
        </row>
        <row r="887">
          <cell r="A887" t="str">
            <v>0649 11001</v>
          </cell>
          <cell r="B887">
            <v>1</v>
          </cell>
          <cell r="C887">
            <v>317000</v>
          </cell>
          <cell r="D887">
            <v>317000</v>
          </cell>
          <cell r="E887">
            <v>1</v>
          </cell>
          <cell r="F887" t="str">
            <v>EA</v>
          </cell>
          <cell r="G887" t="str">
            <v>N</v>
          </cell>
          <cell r="H887" t="str">
            <v>STEEL MONOTUBE ASSEMBLY, F&amp;I, SPECIAL</v>
          </cell>
        </row>
        <row r="888">
          <cell r="A888" t="str">
            <v>0649 11160</v>
          </cell>
          <cell r="B888">
            <v>1</v>
          </cell>
          <cell r="C888">
            <v>115206.03</v>
          </cell>
          <cell r="D888">
            <v>115206.03</v>
          </cell>
          <cell r="E888">
            <v>1</v>
          </cell>
          <cell r="F888" t="str">
            <v>EA</v>
          </cell>
          <cell r="G888" t="str">
            <v>N</v>
          </cell>
          <cell r="H888" t="str">
            <v>STEEL MONOTUBE ASSEMBLY, F&amp;I, 160' SPAN</v>
          </cell>
        </row>
        <row r="889">
          <cell r="A889" t="str">
            <v>0649 31101</v>
          </cell>
          <cell r="B889">
            <v>6</v>
          </cell>
          <cell r="C889">
            <v>18049.75</v>
          </cell>
          <cell r="D889">
            <v>216596.96</v>
          </cell>
          <cell r="E889">
            <v>12</v>
          </cell>
          <cell r="F889" t="str">
            <v>EA</v>
          </cell>
          <cell r="G889" t="str">
            <v>N</v>
          </cell>
          <cell r="H889" t="str">
            <v>ST M/ARM,F&amp;I, WS-150,SING ARM,W/0 LUM-36</v>
          </cell>
        </row>
        <row r="890">
          <cell r="A890" t="str">
            <v>0649 31102</v>
          </cell>
          <cell r="B890">
            <v>9</v>
          </cell>
          <cell r="C890">
            <v>21597.81</v>
          </cell>
          <cell r="D890">
            <v>539945.19</v>
          </cell>
          <cell r="E890">
            <v>25</v>
          </cell>
          <cell r="F890" t="str">
            <v>EA</v>
          </cell>
          <cell r="G890" t="str">
            <v>N</v>
          </cell>
          <cell r="H890" t="str">
            <v>M/ARM,F&amp;I, WS-150,SINGLE ARM,W/0 LUM-46</v>
          </cell>
        </row>
        <row r="891">
          <cell r="A891" t="str">
            <v>0649 31103</v>
          </cell>
          <cell r="B891">
            <v>9</v>
          </cell>
          <cell r="C891">
            <v>22714.8</v>
          </cell>
          <cell r="D891">
            <v>590584.86</v>
          </cell>
          <cell r="E891">
            <v>26</v>
          </cell>
          <cell r="F891" t="str">
            <v>EA</v>
          </cell>
          <cell r="G891" t="str">
            <v>N</v>
          </cell>
          <cell r="H891" t="str">
            <v>M/ARM,F&amp;I, WS-150,SINGLE ARM,W/0 LUM-60</v>
          </cell>
        </row>
        <row r="892">
          <cell r="A892" t="str">
            <v>0649 31104</v>
          </cell>
          <cell r="B892">
            <v>7</v>
          </cell>
          <cell r="C892">
            <v>24731.18</v>
          </cell>
          <cell r="D892">
            <v>370967.71</v>
          </cell>
          <cell r="E892">
            <v>15</v>
          </cell>
          <cell r="F892" t="str">
            <v>EA</v>
          </cell>
          <cell r="G892" t="str">
            <v>N</v>
          </cell>
          <cell r="H892" t="str">
            <v>M/ARM,F&amp;I,WS-150,SINGLE ARM,W/0 LUM-70.5</v>
          </cell>
        </row>
        <row r="893">
          <cell r="A893" t="str">
            <v>0649 31105</v>
          </cell>
          <cell r="B893">
            <v>4</v>
          </cell>
          <cell r="C893">
            <v>25393.33</v>
          </cell>
          <cell r="D893">
            <v>228540</v>
          </cell>
          <cell r="E893">
            <v>9</v>
          </cell>
          <cell r="F893" t="str">
            <v>EA</v>
          </cell>
          <cell r="G893" t="str">
            <v>N</v>
          </cell>
          <cell r="H893" t="str">
            <v>M/ARM,F&amp;I, WS-150,SINGLE ARM,W/0 LUM-78</v>
          </cell>
        </row>
        <row r="894">
          <cell r="A894" t="str">
            <v>0649 31106</v>
          </cell>
          <cell r="B894">
            <v>2</v>
          </cell>
          <cell r="C894">
            <v>17338</v>
          </cell>
          <cell r="D894">
            <v>104028</v>
          </cell>
          <cell r="E894">
            <v>6</v>
          </cell>
          <cell r="F894" t="str">
            <v>EA</v>
          </cell>
          <cell r="G894" t="str">
            <v>N</v>
          </cell>
          <cell r="H894" t="str">
            <v>M/ARM,F&amp;I, WS-150,SINGLE ARM,W/ LUM-36'</v>
          </cell>
        </row>
        <row r="895">
          <cell r="A895" t="str">
            <v>0649 31107</v>
          </cell>
          <cell r="B895">
            <v>4</v>
          </cell>
          <cell r="C895">
            <v>20906.8</v>
          </cell>
          <cell r="D895">
            <v>209068</v>
          </cell>
          <cell r="E895">
            <v>10</v>
          </cell>
          <cell r="F895" t="str">
            <v>EA</v>
          </cell>
          <cell r="G895" t="str">
            <v>N</v>
          </cell>
          <cell r="H895" t="str">
            <v>M/ARM,F&amp;I, WS-150,SINGLE ARM,W LUM-46</v>
          </cell>
        </row>
        <row r="896">
          <cell r="A896" t="str">
            <v>0649 31108</v>
          </cell>
          <cell r="B896">
            <v>4</v>
          </cell>
          <cell r="C896">
            <v>25228.75</v>
          </cell>
          <cell r="D896">
            <v>201830</v>
          </cell>
          <cell r="E896">
            <v>8</v>
          </cell>
          <cell r="F896" t="str">
            <v>EA</v>
          </cell>
          <cell r="G896" t="str">
            <v>N</v>
          </cell>
          <cell r="H896" t="str">
            <v>M/ARM,F&amp;I, WS-150,SINGLE ARM,W LUM-60</v>
          </cell>
        </row>
        <row r="897">
          <cell r="A897" t="str">
            <v>0649 31109</v>
          </cell>
          <cell r="B897">
            <v>3</v>
          </cell>
          <cell r="C897">
            <v>28353.38</v>
          </cell>
          <cell r="D897">
            <v>226827</v>
          </cell>
          <cell r="E897">
            <v>8</v>
          </cell>
          <cell r="F897" t="str">
            <v>EA</v>
          </cell>
          <cell r="G897" t="str">
            <v>N</v>
          </cell>
          <cell r="H897" t="str">
            <v>M/ARM,F&amp;I, WS-150,SINGLE ARM,W LUM-70.5</v>
          </cell>
        </row>
        <row r="898">
          <cell r="A898" t="str">
            <v>0649 31110</v>
          </cell>
          <cell r="B898">
            <v>2</v>
          </cell>
          <cell r="C898">
            <v>22427.57</v>
          </cell>
          <cell r="D898">
            <v>112137.84</v>
          </cell>
          <cell r="E898">
            <v>5</v>
          </cell>
          <cell r="F898" t="str">
            <v>EA</v>
          </cell>
          <cell r="G898" t="str">
            <v>N</v>
          </cell>
          <cell r="H898" t="str">
            <v>M/ARM,F&amp;I, WS-150,DBL ARM,W/0 LU 36-36</v>
          </cell>
        </row>
        <row r="899">
          <cell r="A899" t="str">
            <v>0649 31111</v>
          </cell>
          <cell r="B899">
            <v>3</v>
          </cell>
          <cell r="C899">
            <v>21854.83</v>
          </cell>
          <cell r="D899">
            <v>131129</v>
          </cell>
          <cell r="E899">
            <v>6</v>
          </cell>
          <cell r="F899" t="str">
            <v>EA</v>
          </cell>
          <cell r="G899" t="str">
            <v>N</v>
          </cell>
          <cell r="H899" t="str">
            <v>M/ARM,F&amp;I, WS-150,DBL ARM,W/0 LU 36-46</v>
          </cell>
        </row>
        <row r="900">
          <cell r="A900" t="str">
            <v>0649 31112</v>
          </cell>
          <cell r="B900">
            <v>2</v>
          </cell>
          <cell r="C900">
            <v>27834.02</v>
          </cell>
          <cell r="D900">
            <v>139170.08</v>
          </cell>
          <cell r="E900">
            <v>5</v>
          </cell>
          <cell r="F900" t="str">
            <v>EA</v>
          </cell>
          <cell r="G900" t="str">
            <v>N</v>
          </cell>
          <cell r="H900" t="str">
            <v>M/ARM,F&amp;I, WS-150,DBL ARM,W/0 LU 36-60</v>
          </cell>
        </row>
        <row r="901">
          <cell r="A901" t="str">
            <v>0649 31113</v>
          </cell>
          <cell r="B901">
            <v>1</v>
          </cell>
          <cell r="C901">
            <v>29905</v>
          </cell>
          <cell r="D901">
            <v>119620</v>
          </cell>
          <cell r="E901">
            <v>4</v>
          </cell>
          <cell r="F901" t="str">
            <v>EA</v>
          </cell>
          <cell r="G901" t="str">
            <v>N</v>
          </cell>
          <cell r="H901" t="str">
            <v>M/ARM,F&amp;I,WS-150,DBL ARM,W/0 LU 36-70.5</v>
          </cell>
        </row>
        <row r="902">
          <cell r="A902" t="str">
            <v>0649 31114</v>
          </cell>
          <cell r="B902">
            <v>2</v>
          </cell>
          <cell r="C902">
            <v>29803</v>
          </cell>
          <cell r="D902">
            <v>149015</v>
          </cell>
          <cell r="E902">
            <v>5</v>
          </cell>
          <cell r="F902" t="str">
            <v>EA</v>
          </cell>
          <cell r="G902" t="str">
            <v>N</v>
          </cell>
          <cell r="H902" t="str">
            <v>M/ARM,F&amp;I,WS-150,DBL ARM,W/0 LU 46-46</v>
          </cell>
        </row>
        <row r="903">
          <cell r="A903" t="str">
            <v>0649 31115</v>
          </cell>
          <cell r="B903">
            <v>3</v>
          </cell>
          <cell r="C903">
            <v>33110.63</v>
          </cell>
          <cell r="D903">
            <v>231774.44</v>
          </cell>
          <cell r="E903">
            <v>7</v>
          </cell>
          <cell r="F903" t="str">
            <v>EA</v>
          </cell>
          <cell r="G903" t="str">
            <v>N</v>
          </cell>
          <cell r="H903" t="str">
            <v>M/ARM,F&amp;I, WS-150,DBL ARM,W/0 LU 46-60</v>
          </cell>
        </row>
        <row r="904">
          <cell r="A904" t="str">
            <v>0649 31116</v>
          </cell>
          <cell r="B904">
            <v>1</v>
          </cell>
          <cell r="C904">
            <v>32676</v>
          </cell>
          <cell r="D904">
            <v>130704</v>
          </cell>
          <cell r="E904">
            <v>4</v>
          </cell>
          <cell r="F904" t="str">
            <v>EA</v>
          </cell>
          <cell r="G904" t="str">
            <v>N</v>
          </cell>
          <cell r="H904" t="str">
            <v>M/ARM,F&amp;I, WS-150,DBL ARM,W/0 LU 46-70.5</v>
          </cell>
        </row>
        <row r="905">
          <cell r="A905" t="str">
            <v>0649 31117</v>
          </cell>
          <cell r="B905">
            <v>2</v>
          </cell>
          <cell r="C905">
            <v>33871.8</v>
          </cell>
          <cell r="D905">
            <v>169359</v>
          </cell>
          <cell r="E905">
            <v>5</v>
          </cell>
          <cell r="F905" t="str">
            <v>EA</v>
          </cell>
          <cell r="G905" t="str">
            <v>N</v>
          </cell>
          <cell r="H905" t="str">
            <v>M/ARM,F&amp;I, WS-150,DBL ARM,W/0 LU 60-60</v>
          </cell>
        </row>
        <row r="906">
          <cell r="A906" t="str">
            <v>0649 31118</v>
          </cell>
          <cell r="B906">
            <v>2</v>
          </cell>
          <cell r="C906">
            <v>34792.2</v>
          </cell>
          <cell r="D906">
            <v>173961</v>
          </cell>
          <cell r="E906">
            <v>5</v>
          </cell>
          <cell r="F906" t="str">
            <v>EA</v>
          </cell>
          <cell r="G906" t="str">
            <v>N</v>
          </cell>
          <cell r="H906" t="str">
            <v>M/ARM,F&amp;I, WS-150,DBL ARM,W/0 LU 60-70.5</v>
          </cell>
        </row>
        <row r="907">
          <cell r="A907" t="str">
            <v>0649 31119</v>
          </cell>
          <cell r="B907">
            <v>2</v>
          </cell>
          <cell r="C907">
            <v>36481.4</v>
          </cell>
          <cell r="D907">
            <v>182407</v>
          </cell>
          <cell r="E907">
            <v>5</v>
          </cell>
          <cell r="F907" t="str">
            <v>EA</v>
          </cell>
          <cell r="G907" t="str">
            <v>N</v>
          </cell>
          <cell r="H907" t="str">
            <v>M/ARM,F&amp;I,WS-150,DBL ARM,W/0 LUM,70.5-70</v>
          </cell>
        </row>
        <row r="908">
          <cell r="A908" t="str">
            <v>0649 31199</v>
          </cell>
          <cell r="B908">
            <v>2</v>
          </cell>
          <cell r="C908">
            <v>32479.22</v>
          </cell>
          <cell r="D908">
            <v>292313</v>
          </cell>
          <cell r="E908">
            <v>9</v>
          </cell>
          <cell r="F908" t="str">
            <v>EA</v>
          </cell>
          <cell r="G908" t="str">
            <v>N</v>
          </cell>
          <cell r="H908" t="str">
            <v>M/ARM,F&amp;I, WS-150,CUSTOM</v>
          </cell>
        </row>
        <row r="909">
          <cell r="A909" t="str">
            <v>0649 31201</v>
          </cell>
          <cell r="B909">
            <v>13</v>
          </cell>
          <cell r="C909">
            <v>14130.78</v>
          </cell>
          <cell r="D909">
            <v>650015.79</v>
          </cell>
          <cell r="E909">
            <v>46</v>
          </cell>
          <cell r="F909" t="str">
            <v>EA</v>
          </cell>
          <cell r="G909" t="str">
            <v>N</v>
          </cell>
          <cell r="H909" t="str">
            <v>M/ARM,F&amp;I, WS-130,SINGLE ARM,W/0 LUM-36</v>
          </cell>
        </row>
        <row r="910">
          <cell r="A910" t="str">
            <v>0649 31202</v>
          </cell>
          <cell r="B910">
            <v>13</v>
          </cell>
          <cell r="C910">
            <v>16729.44</v>
          </cell>
          <cell r="D910">
            <v>685906.92</v>
          </cell>
          <cell r="E910">
            <v>41</v>
          </cell>
          <cell r="F910" t="str">
            <v>EA</v>
          </cell>
          <cell r="G910" t="str">
            <v>N</v>
          </cell>
          <cell r="H910" t="str">
            <v>M/ARM,F&amp;I, WS-130,SINGLE ARM,W/0 LUM-46</v>
          </cell>
        </row>
        <row r="911">
          <cell r="A911" t="str">
            <v>0649 31203</v>
          </cell>
          <cell r="B911">
            <v>20</v>
          </cell>
          <cell r="C911">
            <v>18916.33</v>
          </cell>
          <cell r="D911">
            <v>1040398.04</v>
          </cell>
          <cell r="E911">
            <v>55</v>
          </cell>
          <cell r="F911" t="str">
            <v>EA</v>
          </cell>
          <cell r="G911" t="str">
            <v>N</v>
          </cell>
          <cell r="H911" t="str">
            <v>M/ARM,F&amp;I, WS-130,SINGLE ARM,W/0 LUM-60</v>
          </cell>
        </row>
        <row r="912">
          <cell r="A912" t="str">
            <v>0649 31204</v>
          </cell>
          <cell r="B912">
            <v>17</v>
          </cell>
          <cell r="C912">
            <v>24487.71</v>
          </cell>
          <cell r="D912">
            <v>734631.44</v>
          </cell>
          <cell r="E912">
            <v>30</v>
          </cell>
          <cell r="F912" t="str">
            <v>EA</v>
          </cell>
          <cell r="G912" t="str">
            <v>N</v>
          </cell>
          <cell r="H912" t="str">
            <v>M/ARM,F&amp;I, WS-130,SINGLE ARM,W/0 LU 70.5</v>
          </cell>
        </row>
        <row r="913">
          <cell r="A913" t="str">
            <v>0649 31205</v>
          </cell>
          <cell r="B913">
            <v>9</v>
          </cell>
          <cell r="C913">
            <v>25665.37</v>
          </cell>
          <cell r="D913">
            <v>513307.35</v>
          </cell>
          <cell r="E913">
            <v>20</v>
          </cell>
          <cell r="F913" t="str">
            <v>EA</v>
          </cell>
          <cell r="G913" t="str">
            <v>N</v>
          </cell>
          <cell r="H913" t="str">
            <v>M/ARM,F&amp;I, WS-130,SINGLE ARM,W/0 LU 78</v>
          </cell>
        </row>
        <row r="914">
          <cell r="A914" t="str">
            <v>0649 31207</v>
          </cell>
          <cell r="B914">
            <v>1</v>
          </cell>
          <cell r="C914">
            <v>16500</v>
          </cell>
          <cell r="D914">
            <v>33000</v>
          </cell>
          <cell r="E914">
            <v>2</v>
          </cell>
          <cell r="F914" t="str">
            <v>EA</v>
          </cell>
          <cell r="G914" t="str">
            <v>N</v>
          </cell>
          <cell r="H914" t="str">
            <v>M/ARM,F&amp;I, WS-130,SINGLE ARM,W/ LU 46</v>
          </cell>
        </row>
        <row r="915">
          <cell r="A915" t="str">
            <v>0649 31208</v>
          </cell>
          <cell r="B915">
            <v>2</v>
          </cell>
          <cell r="C915">
            <v>17311.87</v>
          </cell>
          <cell r="D915">
            <v>121183.06</v>
          </cell>
          <cell r="E915">
            <v>7</v>
          </cell>
          <cell r="F915" t="str">
            <v>EA</v>
          </cell>
          <cell r="G915" t="str">
            <v>N</v>
          </cell>
          <cell r="H915" t="str">
            <v>M/ARM,F&amp;I, WS-130,SINGLE ARM,W/ LU 60</v>
          </cell>
        </row>
        <row r="916">
          <cell r="A916" t="str">
            <v>0649 31209</v>
          </cell>
          <cell r="B916">
            <v>2</v>
          </cell>
          <cell r="C916">
            <v>33968.75</v>
          </cell>
          <cell r="D916">
            <v>135875</v>
          </cell>
          <cell r="E916">
            <v>4</v>
          </cell>
          <cell r="F916" t="str">
            <v>EA</v>
          </cell>
          <cell r="G916" t="str">
            <v>N</v>
          </cell>
          <cell r="H916" t="str">
            <v>M/ARM,F&amp;I, WS-130,SINGLE ARM,W/ LU 70.5</v>
          </cell>
        </row>
        <row r="917">
          <cell r="A917" t="str">
            <v>0649 31210</v>
          </cell>
          <cell r="B917">
            <v>1</v>
          </cell>
          <cell r="C917">
            <v>13708</v>
          </cell>
          <cell r="D917">
            <v>27416</v>
          </cell>
          <cell r="E917">
            <v>2</v>
          </cell>
          <cell r="F917" t="str">
            <v>EA</v>
          </cell>
          <cell r="G917" t="str">
            <v>N</v>
          </cell>
          <cell r="H917" t="str">
            <v>M/ARM,F&amp;I, WS-130,DBL ARM,W/O LU, 36-36</v>
          </cell>
        </row>
        <row r="918">
          <cell r="A918" t="str">
            <v>0649 31211</v>
          </cell>
          <cell r="B918">
            <v>3</v>
          </cell>
          <cell r="C918">
            <v>21462.7</v>
          </cell>
          <cell r="D918">
            <v>64388.1</v>
          </cell>
          <cell r="E918">
            <v>3</v>
          </cell>
          <cell r="F918" t="str">
            <v>EA</v>
          </cell>
          <cell r="G918" t="str">
            <v>N</v>
          </cell>
          <cell r="H918" t="str">
            <v>M/ARM,F&amp;I, WS-130,DBL ARM,W/0 LU 36-46</v>
          </cell>
        </row>
        <row r="919">
          <cell r="A919" t="str">
            <v>0649 31212</v>
          </cell>
          <cell r="B919">
            <v>7</v>
          </cell>
          <cell r="C919">
            <v>26764.33</v>
          </cell>
          <cell r="D919">
            <v>214114.6</v>
          </cell>
          <cell r="E919">
            <v>8</v>
          </cell>
          <cell r="F919" t="str">
            <v>EA</v>
          </cell>
          <cell r="G919" t="str">
            <v>N</v>
          </cell>
          <cell r="H919" t="str">
            <v>M/ARM,F&amp;I, WS-130,DBL ARM,W/0 LU 36-60</v>
          </cell>
        </row>
        <row r="920">
          <cell r="A920" t="str">
            <v>0649 31213</v>
          </cell>
          <cell r="B920">
            <v>1</v>
          </cell>
          <cell r="C920">
            <v>31571.5</v>
          </cell>
          <cell r="D920">
            <v>63143</v>
          </cell>
          <cell r="E920">
            <v>2</v>
          </cell>
          <cell r="F920" t="str">
            <v>EA</v>
          </cell>
          <cell r="G920" t="str">
            <v>N</v>
          </cell>
          <cell r="H920" t="str">
            <v>M/ARM,F&amp;I, WS-130,DBL ARM,W/0 LU 36-70.5</v>
          </cell>
        </row>
        <row r="921">
          <cell r="A921" t="str">
            <v>0649 31214</v>
          </cell>
          <cell r="B921">
            <v>4</v>
          </cell>
          <cell r="C921">
            <v>34608.45</v>
          </cell>
          <cell r="D921">
            <v>138433.8</v>
          </cell>
          <cell r="E921">
            <v>4</v>
          </cell>
          <cell r="F921" t="str">
            <v>EA</v>
          </cell>
          <cell r="G921" t="str">
            <v>N</v>
          </cell>
          <cell r="H921" t="str">
            <v>M/ARM,F&amp;I, WS-130,DBL ARM,W/0 LU 46-46</v>
          </cell>
        </row>
        <row r="922">
          <cell r="A922" t="str">
            <v>0649 31215</v>
          </cell>
          <cell r="B922">
            <v>3</v>
          </cell>
          <cell r="C922">
            <v>35253.55</v>
          </cell>
          <cell r="D922">
            <v>141014.18</v>
          </cell>
          <cell r="E922">
            <v>4</v>
          </cell>
          <cell r="F922" t="str">
            <v>EA</v>
          </cell>
          <cell r="G922" t="str">
            <v>N</v>
          </cell>
          <cell r="H922" t="str">
            <v>M/ARM,F&amp;I, WS-130,DBL ARM,W/0 LU 46-60</v>
          </cell>
        </row>
        <row r="923">
          <cell r="A923" t="str">
            <v>0649 31217</v>
          </cell>
          <cell r="B923">
            <v>5</v>
          </cell>
          <cell r="C923">
            <v>32790.05</v>
          </cell>
          <cell r="D923">
            <v>262320.38</v>
          </cell>
          <cell r="E923">
            <v>8</v>
          </cell>
          <cell r="F923" t="str">
            <v>EA</v>
          </cell>
          <cell r="G923" t="str">
            <v>N</v>
          </cell>
          <cell r="H923" t="str">
            <v>M/ARM,F&amp;I, WS-130,DBL ARM,W/0 LU 60-60</v>
          </cell>
        </row>
        <row r="924">
          <cell r="A924" t="str">
            <v>0649 31218</v>
          </cell>
          <cell r="B924">
            <v>3</v>
          </cell>
          <cell r="C924">
            <v>26500</v>
          </cell>
          <cell r="D924">
            <v>106000</v>
          </cell>
          <cell r="E924">
            <v>4</v>
          </cell>
          <cell r="F924" t="str">
            <v>EA</v>
          </cell>
          <cell r="G924" t="str">
            <v>N</v>
          </cell>
          <cell r="H924" t="str">
            <v>M/ARM,F&amp;I, WS-130,DBL ARM,W/0 LU 60-70.5</v>
          </cell>
        </row>
        <row r="925">
          <cell r="A925" t="str">
            <v>0649 31219</v>
          </cell>
          <cell r="B925">
            <v>1</v>
          </cell>
          <cell r="C925">
            <v>28000</v>
          </cell>
          <cell r="D925">
            <v>56000</v>
          </cell>
          <cell r="E925">
            <v>2</v>
          </cell>
          <cell r="F925" t="str">
            <v>EA</v>
          </cell>
          <cell r="G925" t="str">
            <v>N</v>
          </cell>
          <cell r="H925" t="str">
            <v>M/ARM,F&amp;I,WS-130,DBLARM,W/0 LU,70.5-70.5</v>
          </cell>
        </row>
        <row r="926">
          <cell r="A926" t="str">
            <v>0649 31299</v>
          </cell>
          <cell r="B926">
            <v>1</v>
          </cell>
          <cell r="C926">
            <v>52000</v>
          </cell>
          <cell r="D926">
            <v>156000</v>
          </cell>
          <cell r="E926">
            <v>3</v>
          </cell>
          <cell r="F926" t="str">
            <v>EA</v>
          </cell>
          <cell r="G926" t="str">
            <v>N</v>
          </cell>
          <cell r="H926" t="str">
            <v>M/ARM,F&amp;I, WS-130, CUSTOM</v>
          </cell>
        </row>
        <row r="927">
          <cell r="A927" t="str">
            <v>0649 31301</v>
          </cell>
          <cell r="B927">
            <v>1</v>
          </cell>
          <cell r="C927">
            <v>12869.08</v>
          </cell>
          <cell r="D927">
            <v>25738.16</v>
          </cell>
          <cell r="E927">
            <v>2</v>
          </cell>
          <cell r="F927" t="str">
            <v>EA</v>
          </cell>
          <cell r="G927" t="str">
            <v>N</v>
          </cell>
          <cell r="H927" t="str">
            <v>M/ARM,F&amp;I, WS-110,SINGLE ARM,W/0 LUM-36</v>
          </cell>
        </row>
        <row r="928">
          <cell r="A928" t="str">
            <v>0649 31302</v>
          </cell>
          <cell r="B928">
            <v>1</v>
          </cell>
          <cell r="C928">
            <v>20520</v>
          </cell>
          <cell r="D928">
            <v>41040</v>
          </cell>
          <cell r="E928">
            <v>2</v>
          </cell>
          <cell r="F928" t="str">
            <v>EA</v>
          </cell>
          <cell r="G928" t="str">
            <v>N</v>
          </cell>
          <cell r="H928" t="str">
            <v>M/ARM,F&amp;I, WS-110,SINGLE ARM,W/0 LUM-46</v>
          </cell>
        </row>
        <row r="929">
          <cell r="A929" t="str">
            <v>0649 31303</v>
          </cell>
          <cell r="B929">
            <v>1</v>
          </cell>
          <cell r="C929">
            <v>22000</v>
          </cell>
          <cell r="D929">
            <v>44000</v>
          </cell>
          <cell r="E929">
            <v>2</v>
          </cell>
          <cell r="F929" t="str">
            <v>EA</v>
          </cell>
          <cell r="G929" t="str">
            <v>N</v>
          </cell>
          <cell r="H929" t="str">
            <v>M/ARM,F&amp;I, WS-110,SINGLE ARM,W/0 LUM-60</v>
          </cell>
        </row>
        <row r="930">
          <cell r="A930" t="str">
            <v>0649 31304</v>
          </cell>
          <cell r="B930">
            <v>1</v>
          </cell>
          <cell r="C930">
            <v>24000</v>
          </cell>
          <cell r="D930">
            <v>24000</v>
          </cell>
          <cell r="E930">
            <v>1</v>
          </cell>
          <cell r="F930" t="str">
            <v>EA</v>
          </cell>
          <cell r="G930" t="str">
            <v>N</v>
          </cell>
          <cell r="H930" t="str">
            <v>M/ARM,F&amp;I,WS-110,SINGLE ARM,W/0 LUM-70.5</v>
          </cell>
        </row>
        <row r="931">
          <cell r="A931" t="str">
            <v>0649 31306</v>
          </cell>
          <cell r="B931">
            <v>1</v>
          </cell>
          <cell r="C931">
            <v>13250.09</v>
          </cell>
          <cell r="D931">
            <v>119250.81</v>
          </cell>
          <cell r="E931">
            <v>9</v>
          </cell>
          <cell r="F931" t="str">
            <v>EA</v>
          </cell>
          <cell r="G931" t="str">
            <v>N</v>
          </cell>
          <cell r="H931" t="str">
            <v>M/ARM,F&amp;I,WS-110,SINGLE ARM,W/ LUM-36</v>
          </cell>
        </row>
        <row r="932">
          <cell r="A932" t="str">
            <v>0649 31307</v>
          </cell>
          <cell r="B932">
            <v>1</v>
          </cell>
          <cell r="C932">
            <v>15058.3</v>
          </cell>
          <cell r="D932">
            <v>210816.2</v>
          </cell>
          <cell r="E932">
            <v>14</v>
          </cell>
          <cell r="F932" t="str">
            <v>EA</v>
          </cell>
          <cell r="G932" t="str">
            <v>N</v>
          </cell>
          <cell r="H932" t="str">
            <v>M/ARM,F&amp;I,WS-110,SINGLE ARM,W/ LUM-46</v>
          </cell>
        </row>
        <row r="933">
          <cell r="A933" t="str">
            <v>0649 31308</v>
          </cell>
          <cell r="B933">
            <v>1</v>
          </cell>
          <cell r="C933">
            <v>21186.47</v>
          </cell>
          <cell r="D933">
            <v>105932.35</v>
          </cell>
          <cell r="E933">
            <v>5</v>
          </cell>
          <cell r="F933" t="str">
            <v>EA</v>
          </cell>
          <cell r="G933" t="str">
            <v>N</v>
          </cell>
          <cell r="H933" t="str">
            <v>M/ARM,F&amp;I,WS-110,SINGLE ARM,W/ LUM-60</v>
          </cell>
        </row>
        <row r="934">
          <cell r="A934" t="str">
            <v>0649 31310</v>
          </cell>
          <cell r="B934">
            <v>1</v>
          </cell>
          <cell r="C934">
            <v>19000</v>
          </cell>
          <cell r="D934">
            <v>38000</v>
          </cell>
          <cell r="E934">
            <v>2</v>
          </cell>
          <cell r="F934" t="str">
            <v>EA</v>
          </cell>
          <cell r="G934" t="str">
            <v>N</v>
          </cell>
          <cell r="H934" t="str">
            <v>M/ARM,F&amp;I, WS-110,DBL ARM,W/0 LUM, 36-36</v>
          </cell>
        </row>
        <row r="935">
          <cell r="A935" t="str">
            <v>0649 31312</v>
          </cell>
          <cell r="B935">
            <v>1</v>
          </cell>
          <cell r="C935">
            <v>27000</v>
          </cell>
          <cell r="D935">
            <v>108000</v>
          </cell>
          <cell r="E935">
            <v>4</v>
          </cell>
          <cell r="F935" t="str">
            <v>EA</v>
          </cell>
          <cell r="G935" t="str">
            <v>N</v>
          </cell>
          <cell r="H935" t="str">
            <v>M/ARM,F&amp;I, WS-110,DBL ARM,W/0 LUM, 36-60</v>
          </cell>
        </row>
        <row r="936">
          <cell r="A936" t="str">
            <v>0649 31317</v>
          </cell>
          <cell r="B936">
            <v>1</v>
          </cell>
          <cell r="C936">
            <v>37686.5</v>
          </cell>
          <cell r="D936">
            <v>75373</v>
          </cell>
          <cell r="E936">
            <v>2</v>
          </cell>
          <cell r="F936" t="str">
            <v>EA</v>
          </cell>
          <cell r="G936" t="str">
            <v>N</v>
          </cell>
          <cell r="H936" t="str">
            <v>M/ARM,F&amp;I, WS-110,DBL ARM,W/0 LUM, 60-60</v>
          </cell>
        </row>
        <row r="937">
          <cell r="A937" t="str">
            <v>0649 31399</v>
          </cell>
          <cell r="B937">
            <v>1</v>
          </cell>
          <cell r="C937">
            <v>23000</v>
          </cell>
          <cell r="D937">
            <v>23000</v>
          </cell>
          <cell r="E937">
            <v>1</v>
          </cell>
          <cell r="F937" t="str">
            <v>EA</v>
          </cell>
          <cell r="G937" t="str">
            <v>N</v>
          </cell>
          <cell r="H937" t="str">
            <v>M/ARM,F&amp;I, WS-110, CUSTOM ARM(S)</v>
          </cell>
        </row>
        <row r="938">
          <cell r="A938" t="str">
            <v>0649 31999</v>
          </cell>
          <cell r="B938">
            <v>3</v>
          </cell>
          <cell r="C938">
            <v>25369.12</v>
          </cell>
          <cell r="D938">
            <v>329798.6</v>
          </cell>
          <cell r="E938">
            <v>13</v>
          </cell>
          <cell r="F938" t="str">
            <v>EA</v>
          </cell>
          <cell r="G938" t="str">
            <v>N</v>
          </cell>
          <cell r="H938" t="str">
            <v>M/ARM,F&amp;I, CUSTOM WIND SPEED, CUSTOM ARM</v>
          </cell>
        </row>
        <row r="939">
          <cell r="A939" t="str">
            <v>0650 51111</v>
          </cell>
          <cell r="B939">
            <v>2</v>
          </cell>
          <cell r="C939">
            <v>445.16</v>
          </cell>
          <cell r="D939">
            <v>6232.24</v>
          </cell>
          <cell r="E939">
            <v>14</v>
          </cell>
          <cell r="F939" t="str">
            <v>AS</v>
          </cell>
          <cell r="G939" t="str">
            <v>N</v>
          </cell>
          <cell r="H939" t="str">
            <v>TRAFFIC SIGNAL, F&amp;I, 1 SECT, 1 WAY, STD</v>
          </cell>
        </row>
        <row r="940">
          <cell r="A940" t="str">
            <v>0650 51112</v>
          </cell>
          <cell r="B940">
            <v>2</v>
          </cell>
          <cell r="C940">
            <v>464.64</v>
          </cell>
          <cell r="D940">
            <v>3252.5</v>
          </cell>
          <cell r="E940">
            <v>7</v>
          </cell>
          <cell r="F940" t="str">
            <v>AS</v>
          </cell>
          <cell r="G940" t="str">
            <v>N</v>
          </cell>
          <cell r="H940" t="str">
            <v>TRAFFIC SIGNAL, F&amp;I, 1 SECT, 1 WAY, LW</v>
          </cell>
        </row>
        <row r="941">
          <cell r="A941" t="str">
            <v>0650 51122</v>
          </cell>
          <cell r="B941">
            <v>2</v>
          </cell>
          <cell r="C941">
            <v>753</v>
          </cell>
          <cell r="D941">
            <v>1506</v>
          </cell>
          <cell r="E941">
            <v>2</v>
          </cell>
          <cell r="F941" t="str">
            <v>AS</v>
          </cell>
          <cell r="G941" t="str">
            <v>N</v>
          </cell>
          <cell r="H941" t="str">
            <v>TRAFFIC SIGNAL, F&amp;I, 1 SECT, 2 WAY, LW</v>
          </cell>
        </row>
        <row r="942">
          <cell r="A942" t="str">
            <v>0650 51132</v>
          </cell>
          <cell r="B942">
            <v>1</v>
          </cell>
          <cell r="C942">
            <v>914.5</v>
          </cell>
          <cell r="D942">
            <v>914.5</v>
          </cell>
          <cell r="E942">
            <v>1</v>
          </cell>
          <cell r="F942" t="str">
            <v>AS</v>
          </cell>
          <cell r="G942" t="str">
            <v>N</v>
          </cell>
          <cell r="H942" t="str">
            <v>TRAFFIC SIGNAL, F&amp;I, 1 SECT, 3 WAY, LW</v>
          </cell>
        </row>
        <row r="943">
          <cell r="A943" t="str">
            <v>0650 51311</v>
          </cell>
          <cell r="B943">
            <v>52</v>
          </cell>
          <cell r="C943">
            <v>790.75</v>
          </cell>
          <cell r="D943">
            <v>862707.41</v>
          </cell>
          <cell r="E943">
            <v>1091</v>
          </cell>
          <cell r="F943" t="str">
            <v>AS</v>
          </cell>
          <cell r="G943" t="str">
            <v>N</v>
          </cell>
          <cell r="H943" t="str">
            <v>TRAFFIC SIGNAL, F&amp;I, 3 SECT, 1 WAY, STD</v>
          </cell>
        </row>
        <row r="944">
          <cell r="A944" t="str">
            <v>0650 51312</v>
          </cell>
          <cell r="B944">
            <v>4</v>
          </cell>
          <cell r="C944">
            <v>770.38</v>
          </cell>
          <cell r="D944">
            <v>20030</v>
          </cell>
          <cell r="E944">
            <v>26</v>
          </cell>
          <cell r="F944" t="str">
            <v>AS</v>
          </cell>
          <cell r="G944" t="str">
            <v>N</v>
          </cell>
          <cell r="H944" t="str">
            <v>TRAFFIC SIGNAL, F&amp;I, 3 SECT, 1 WAY, LW</v>
          </cell>
        </row>
        <row r="945">
          <cell r="A945" t="str">
            <v>0650 51313</v>
          </cell>
          <cell r="B945">
            <v>8</v>
          </cell>
          <cell r="C945">
            <v>1259.02</v>
          </cell>
          <cell r="D945">
            <v>56655.9</v>
          </cell>
          <cell r="E945">
            <v>45</v>
          </cell>
          <cell r="F945" t="str">
            <v>AS</v>
          </cell>
          <cell r="G945" t="str">
            <v>N</v>
          </cell>
          <cell r="H945" t="str">
            <v>TRAFFIC SIGNAL, F&amp;I, 3 SECT, 1 WAY, SPL</v>
          </cell>
        </row>
        <row r="946">
          <cell r="A946" t="str">
            <v>0650 51322</v>
          </cell>
          <cell r="B946">
            <v>1</v>
          </cell>
          <cell r="C946">
            <v>1400</v>
          </cell>
          <cell r="D946">
            <v>1400</v>
          </cell>
          <cell r="E946">
            <v>1</v>
          </cell>
          <cell r="F946" t="str">
            <v>AS</v>
          </cell>
          <cell r="G946" t="str">
            <v>N</v>
          </cell>
          <cell r="H946" t="str">
            <v>TRAFFIC SIGNAL, F&amp;I, 3 SECT, 2 WAY, LW</v>
          </cell>
        </row>
        <row r="947">
          <cell r="A947" t="str">
            <v>0650 51411</v>
          </cell>
          <cell r="B947">
            <v>11</v>
          </cell>
          <cell r="C947">
            <v>902.12</v>
          </cell>
          <cell r="D947">
            <v>36987.08</v>
          </cell>
          <cell r="E947">
            <v>41</v>
          </cell>
          <cell r="F947" t="str">
            <v>AS</v>
          </cell>
          <cell r="G947" t="str">
            <v>N</v>
          </cell>
          <cell r="H947" t="str">
            <v>TRAFFIC SIGNAL, F&amp;I, 4 SECT 1 WAY, STD</v>
          </cell>
        </row>
        <row r="948">
          <cell r="A948" t="str">
            <v>0650 51511</v>
          </cell>
          <cell r="B948">
            <v>37</v>
          </cell>
          <cell r="C948">
            <v>1147.13</v>
          </cell>
          <cell r="D948">
            <v>305137.27</v>
          </cell>
          <cell r="E948">
            <v>266</v>
          </cell>
          <cell r="F948" t="str">
            <v>AS</v>
          </cell>
          <cell r="G948" t="str">
            <v>N</v>
          </cell>
          <cell r="H948" t="str">
            <v>TRAFFIC SIGNAL, F&amp;I, 5 SECT, 1 WAY, STD</v>
          </cell>
        </row>
        <row r="949">
          <cell r="A949" t="str">
            <v>0650 51512</v>
          </cell>
          <cell r="B949">
            <v>4</v>
          </cell>
          <cell r="C949">
            <v>953.62</v>
          </cell>
          <cell r="D949">
            <v>20979.6</v>
          </cell>
          <cell r="E949">
            <v>22</v>
          </cell>
          <cell r="F949" t="str">
            <v>AS</v>
          </cell>
          <cell r="G949" t="str">
            <v>N</v>
          </cell>
          <cell r="H949" t="str">
            <v>TRAFFIC SIGNAL, F&amp;I, 5 SECT, 1 WAY, LW</v>
          </cell>
        </row>
        <row r="950">
          <cell r="A950" t="str">
            <v>0650 51513</v>
          </cell>
          <cell r="B950">
            <v>4</v>
          </cell>
          <cell r="C950">
            <v>1109.06</v>
          </cell>
          <cell r="D950">
            <v>21072.15</v>
          </cell>
          <cell r="E950">
            <v>19</v>
          </cell>
          <cell r="F950" t="str">
            <v>AS</v>
          </cell>
          <cell r="G950" t="str">
            <v>N</v>
          </cell>
          <cell r="H950" t="str">
            <v>TRAFFIC SIGNAL, F&amp;I, 5 SECT, 1 WAY, SPL</v>
          </cell>
        </row>
        <row r="951">
          <cell r="A951" t="str">
            <v>0650 54</v>
          </cell>
          <cell r="B951">
            <v>8</v>
          </cell>
          <cell r="C951">
            <v>127.71</v>
          </cell>
          <cell r="D951">
            <v>8811.87</v>
          </cell>
          <cell r="E951">
            <v>69</v>
          </cell>
          <cell r="F951" t="str">
            <v>AS</v>
          </cell>
          <cell r="G951" t="str">
            <v>N</v>
          </cell>
          <cell r="H951" t="str">
            <v>TRAFFIC SIGNAL, RELOCATE</v>
          </cell>
        </row>
        <row r="952">
          <cell r="A952" t="str">
            <v>0653181</v>
          </cell>
          <cell r="B952">
            <v>5</v>
          </cell>
          <cell r="C952">
            <v>657.35</v>
          </cell>
          <cell r="D952">
            <v>15776.35</v>
          </cell>
          <cell r="E952">
            <v>24</v>
          </cell>
          <cell r="F952" t="str">
            <v>AS</v>
          </cell>
          <cell r="G952" t="str">
            <v>N</v>
          </cell>
          <cell r="H952" t="str">
            <v>PEDESTRIAN SIGNAL, F&amp;I, LED, 1 DIRECT</v>
          </cell>
        </row>
        <row r="953">
          <cell r="A953" t="str">
            <v>0653182</v>
          </cell>
          <cell r="B953">
            <v>3</v>
          </cell>
          <cell r="C953">
            <v>1272.93</v>
          </cell>
          <cell r="D953">
            <v>12729.3</v>
          </cell>
          <cell r="E953">
            <v>10</v>
          </cell>
          <cell r="F953" t="str">
            <v>AS</v>
          </cell>
          <cell r="G953" t="str">
            <v>N</v>
          </cell>
          <cell r="H953" t="str">
            <v>PEDESTRIAN SIGNAL, F&amp;I, LED, 2 DIRECT</v>
          </cell>
        </row>
        <row r="954">
          <cell r="A954" t="str">
            <v>0653191</v>
          </cell>
          <cell r="B954">
            <v>73</v>
          </cell>
          <cell r="C954">
            <v>637.17</v>
          </cell>
          <cell r="D954">
            <v>735926.58</v>
          </cell>
          <cell r="E954">
            <v>1155</v>
          </cell>
          <cell r="F954" t="str">
            <v>AS</v>
          </cell>
          <cell r="G954" t="str">
            <v>N</v>
          </cell>
          <cell r="H954" t="str">
            <v>PEDESTRIAN SIGNAL, F&amp;I, LED-COUNT DWN, 1</v>
          </cell>
        </row>
        <row r="955">
          <cell r="A955" t="str">
            <v>0653192</v>
          </cell>
          <cell r="B955">
            <v>40</v>
          </cell>
          <cell r="C955">
            <v>1215.87</v>
          </cell>
          <cell r="D955">
            <v>263842.71</v>
          </cell>
          <cell r="E955">
            <v>217</v>
          </cell>
          <cell r="F955" t="str">
            <v>AS</v>
          </cell>
          <cell r="G955" t="str">
            <v>N</v>
          </cell>
          <cell r="H955" t="str">
            <v>PEDESTRIAN SIGNAL, F&amp;I, LED-COUNT DWN, 2</v>
          </cell>
        </row>
        <row r="956">
          <cell r="A956" t="str">
            <v>0653400</v>
          </cell>
          <cell r="B956">
            <v>1</v>
          </cell>
          <cell r="C956">
            <v>108</v>
          </cell>
          <cell r="D956">
            <v>540</v>
          </cell>
          <cell r="E956">
            <v>5</v>
          </cell>
          <cell r="F956" t="str">
            <v>AS</v>
          </cell>
          <cell r="G956" t="str">
            <v>N</v>
          </cell>
          <cell r="H956" t="str">
            <v>PEDESTRIAN SIGNAL, RELOCATE</v>
          </cell>
        </row>
        <row r="957">
          <cell r="A957" t="str">
            <v>0659101</v>
          </cell>
          <cell r="B957">
            <v>31</v>
          </cell>
          <cell r="C957">
            <v>78.84</v>
          </cell>
          <cell r="D957">
            <v>43283.46</v>
          </cell>
          <cell r="E957">
            <v>549</v>
          </cell>
          <cell r="F957" t="str">
            <v>EA</v>
          </cell>
          <cell r="G957" t="str">
            <v>N</v>
          </cell>
          <cell r="H957" t="str">
            <v>SGNL HEAD AUXIL, F&amp;I, BACK PLT 3 SECT</v>
          </cell>
        </row>
        <row r="958">
          <cell r="A958" t="str">
            <v>0659102</v>
          </cell>
          <cell r="B958">
            <v>5</v>
          </cell>
          <cell r="C958">
            <v>34</v>
          </cell>
          <cell r="D958">
            <v>917.9</v>
          </cell>
          <cell r="E958">
            <v>27</v>
          </cell>
          <cell r="F958" t="str">
            <v>EA</v>
          </cell>
          <cell r="G958" t="str">
            <v>N</v>
          </cell>
          <cell r="H958" t="str">
            <v>SGNL HEAD AUXIL, F&amp;I, BACK PLT 4 SECT</v>
          </cell>
        </row>
        <row r="959">
          <cell r="A959" t="str">
            <v>0659106</v>
          </cell>
          <cell r="B959">
            <v>29</v>
          </cell>
          <cell r="C959">
            <v>4.7</v>
          </cell>
          <cell r="D959">
            <v>11314.91</v>
          </cell>
          <cell r="E959">
            <v>2406</v>
          </cell>
          <cell r="F959" t="str">
            <v>EA</v>
          </cell>
          <cell r="G959" t="str">
            <v>N</v>
          </cell>
          <cell r="H959" t="str">
            <v>SGNL HEAD AUXILIARIES,F&amp;I, TUNNEL VISOR</v>
          </cell>
        </row>
        <row r="960">
          <cell r="A960" t="str">
            <v>0659107</v>
          </cell>
          <cell r="B960">
            <v>61</v>
          </cell>
          <cell r="C960">
            <v>805.66</v>
          </cell>
          <cell r="D960">
            <v>513206.04</v>
          </cell>
          <cell r="E960">
            <v>637</v>
          </cell>
          <cell r="F960" t="str">
            <v>EA</v>
          </cell>
          <cell r="G960" t="str">
            <v>N</v>
          </cell>
          <cell r="H960" t="str">
            <v>SGNL HEAD AUXILIARIES, F&amp;I, ALUMINUM PED</v>
          </cell>
        </row>
        <row r="961">
          <cell r="A961" t="str">
            <v>0659108</v>
          </cell>
          <cell r="B961">
            <v>15</v>
          </cell>
          <cell r="C961">
            <v>878.22</v>
          </cell>
          <cell r="D961">
            <v>68500.83</v>
          </cell>
          <cell r="E961">
            <v>78</v>
          </cell>
          <cell r="F961" t="str">
            <v>EA</v>
          </cell>
          <cell r="G961" t="str">
            <v>N</v>
          </cell>
          <cell r="H961" t="str">
            <v>SGNL HEAD AUXILIARIES,F&amp;I,STEEL PEDESTAL</v>
          </cell>
        </row>
        <row r="962">
          <cell r="A962" t="str">
            <v>0659109</v>
          </cell>
          <cell r="B962">
            <v>12</v>
          </cell>
          <cell r="C962">
            <v>610.9</v>
          </cell>
          <cell r="D962">
            <v>18937.96</v>
          </cell>
          <cell r="E962">
            <v>31</v>
          </cell>
          <cell r="F962" t="str">
            <v>EA</v>
          </cell>
          <cell r="G962" t="str">
            <v>N</v>
          </cell>
          <cell r="H962" t="str">
            <v>SGNL HEAD AUXIL, F&amp;I, CONC PED TYP II</v>
          </cell>
        </row>
        <row r="963">
          <cell r="A963" t="str">
            <v>0659110</v>
          </cell>
          <cell r="B963">
            <v>2</v>
          </cell>
          <cell r="C963">
            <v>127.04</v>
          </cell>
          <cell r="D963">
            <v>4573.6</v>
          </cell>
          <cell r="E963">
            <v>36</v>
          </cell>
          <cell r="F963" t="str">
            <v>EA</v>
          </cell>
          <cell r="G963" t="str">
            <v>N</v>
          </cell>
          <cell r="H963" t="str">
            <v>SGNL HEAD AUXILIARIES, F&amp;I, LOUVERS</v>
          </cell>
        </row>
        <row r="964">
          <cell r="A964" t="str">
            <v>0659112</v>
          </cell>
          <cell r="B964">
            <v>1</v>
          </cell>
          <cell r="C964">
            <v>229.5</v>
          </cell>
          <cell r="D964">
            <v>459</v>
          </cell>
          <cell r="E964">
            <v>2</v>
          </cell>
          <cell r="F964" t="str">
            <v>EA</v>
          </cell>
          <cell r="G964" t="str">
            <v>N</v>
          </cell>
          <cell r="H964" t="str">
            <v>SGNL HEAD AUXI, F&amp;I, MNT BRACKETS, 2-WAY</v>
          </cell>
        </row>
        <row r="965">
          <cell r="A965" t="str">
            <v>0659115</v>
          </cell>
          <cell r="B965">
            <v>2</v>
          </cell>
          <cell r="C965">
            <v>5.83</v>
          </cell>
          <cell r="D965">
            <v>70</v>
          </cell>
          <cell r="E965">
            <v>12</v>
          </cell>
          <cell r="F965" t="str">
            <v>EA</v>
          </cell>
          <cell r="G965" t="str">
            <v>N</v>
          </cell>
          <cell r="H965" t="str">
            <v>SGNL HEAD AUXI, F&amp;I, 12" LENS</v>
          </cell>
        </row>
        <row r="966">
          <cell r="A966" t="str">
            <v>0659118</v>
          </cell>
          <cell r="B966">
            <v>18</v>
          </cell>
          <cell r="C966">
            <v>171.02</v>
          </cell>
          <cell r="D966">
            <v>12142.66</v>
          </cell>
          <cell r="E966">
            <v>71</v>
          </cell>
          <cell r="F966" t="str">
            <v>EA</v>
          </cell>
          <cell r="G966" t="str">
            <v>N</v>
          </cell>
          <cell r="H966" t="str">
            <v>SGNL HEAD AUX,F&amp;I, BACK PLT 5 SECT CLU</v>
          </cell>
        </row>
        <row r="967">
          <cell r="A967" t="str">
            <v>0659120</v>
          </cell>
          <cell r="B967">
            <v>2</v>
          </cell>
          <cell r="C967">
            <v>157.64</v>
          </cell>
          <cell r="D967">
            <v>22385.14</v>
          </cell>
          <cell r="E967">
            <v>142</v>
          </cell>
          <cell r="F967" t="str">
            <v>EA</v>
          </cell>
          <cell r="G967" t="str">
            <v>N</v>
          </cell>
          <cell r="H967" t="str">
            <v>SGNL HEAD AUX,F&amp;I, LED MODULE</v>
          </cell>
        </row>
        <row r="968">
          <cell r="A968" t="str">
            <v>0660 1101</v>
          </cell>
          <cell r="B968">
            <v>3</v>
          </cell>
          <cell r="C968">
            <v>162.08</v>
          </cell>
          <cell r="D968">
            <v>1945</v>
          </cell>
          <cell r="E968">
            <v>12</v>
          </cell>
          <cell r="F968" t="str">
            <v>EA</v>
          </cell>
          <cell r="G968" t="str">
            <v>N</v>
          </cell>
          <cell r="H968" t="str">
            <v>LOOP DETECTOR INDUCTIVE, F&amp;I, TYPE 1</v>
          </cell>
        </row>
        <row r="969">
          <cell r="A969" t="str">
            <v>0660 1102</v>
          </cell>
          <cell r="B969">
            <v>3</v>
          </cell>
          <cell r="C969">
            <v>259.05</v>
          </cell>
          <cell r="D969">
            <v>3367.68</v>
          </cell>
          <cell r="E969">
            <v>13</v>
          </cell>
          <cell r="F969" t="str">
            <v>EA</v>
          </cell>
          <cell r="G969" t="str">
            <v>N</v>
          </cell>
          <cell r="H969" t="str">
            <v>LOOP DETECTOR INDUCTIVE, F&amp;I, TYPE 2</v>
          </cell>
        </row>
        <row r="970">
          <cell r="A970" t="str">
            <v>0660 1103</v>
          </cell>
          <cell r="B970">
            <v>7</v>
          </cell>
          <cell r="C970">
            <v>140.86</v>
          </cell>
          <cell r="D970">
            <v>13944.8</v>
          </cell>
          <cell r="E970">
            <v>99</v>
          </cell>
          <cell r="F970" t="str">
            <v>EA</v>
          </cell>
          <cell r="G970" t="str">
            <v>N</v>
          </cell>
          <cell r="H970" t="str">
            <v>LOOP DETECTOR INDUCTIVE, F&amp;I, TYPE 3</v>
          </cell>
        </row>
        <row r="971">
          <cell r="A971" t="str">
            <v>0660 1104</v>
          </cell>
          <cell r="B971">
            <v>4</v>
          </cell>
          <cell r="C971">
            <v>177.55</v>
          </cell>
          <cell r="D971">
            <v>1775.5</v>
          </cell>
          <cell r="E971">
            <v>10</v>
          </cell>
          <cell r="F971" t="str">
            <v>EA</v>
          </cell>
          <cell r="G971" t="str">
            <v>N</v>
          </cell>
          <cell r="H971" t="str">
            <v>LOOP DETECTOR, INDUCTIVE, F&amp;I, TYPE 4</v>
          </cell>
        </row>
        <row r="972">
          <cell r="A972" t="str">
            <v>0660 1106</v>
          </cell>
          <cell r="B972">
            <v>1</v>
          </cell>
          <cell r="C972">
            <v>335</v>
          </cell>
          <cell r="D972">
            <v>335</v>
          </cell>
          <cell r="E972">
            <v>1</v>
          </cell>
          <cell r="F972" t="str">
            <v>EA</v>
          </cell>
          <cell r="G972" t="str">
            <v>N</v>
          </cell>
          <cell r="H972" t="str">
            <v>LOOP DETECTOR INDUCTIVE, F&amp;I, TYPE 6</v>
          </cell>
        </row>
        <row r="973">
          <cell r="A973" t="str">
            <v>0660 1109</v>
          </cell>
          <cell r="B973">
            <v>29</v>
          </cell>
          <cell r="C973">
            <v>200.05</v>
          </cell>
          <cell r="D973">
            <v>50411.53</v>
          </cell>
          <cell r="E973">
            <v>252</v>
          </cell>
          <cell r="F973" t="str">
            <v>EA</v>
          </cell>
          <cell r="G973" t="str">
            <v>N</v>
          </cell>
          <cell r="H973" t="str">
            <v>LOOP DETECTOR INDUCTIVE, F&amp;I, TYPE 9</v>
          </cell>
        </row>
        <row r="974">
          <cell r="A974" t="str">
            <v>0660 1110</v>
          </cell>
          <cell r="B974">
            <v>19</v>
          </cell>
          <cell r="C974">
            <v>212.52</v>
          </cell>
          <cell r="D974">
            <v>49516.77</v>
          </cell>
          <cell r="E974">
            <v>233</v>
          </cell>
          <cell r="F974" t="str">
            <v>EA</v>
          </cell>
          <cell r="G974" t="str">
            <v>N</v>
          </cell>
          <cell r="H974" t="str">
            <v>LOOP DETECTOR INDUCTIVE, F&amp;I, TYPE 10</v>
          </cell>
        </row>
        <row r="975">
          <cell r="A975" t="str">
            <v>0660 2101</v>
          </cell>
          <cell r="B975">
            <v>34</v>
          </cell>
          <cell r="C975">
            <v>597.27</v>
          </cell>
          <cell r="D975">
            <v>226963.25</v>
          </cell>
          <cell r="E975">
            <v>380</v>
          </cell>
          <cell r="F975" t="str">
            <v>AS</v>
          </cell>
          <cell r="G975" t="str">
            <v>N</v>
          </cell>
          <cell r="H975" t="str">
            <v>LOOP ASSEMBLY- F&amp;I, TYPE A</v>
          </cell>
        </row>
        <row r="976">
          <cell r="A976" t="str">
            <v>0660 2102</v>
          </cell>
          <cell r="B976">
            <v>47</v>
          </cell>
          <cell r="C976">
            <v>553.68</v>
          </cell>
          <cell r="D976">
            <v>642266.46</v>
          </cell>
          <cell r="E976">
            <v>1160</v>
          </cell>
          <cell r="F976" t="str">
            <v>AS</v>
          </cell>
          <cell r="G976" t="str">
            <v>N</v>
          </cell>
          <cell r="H976" t="str">
            <v>LOOP ASSEMBLY, F&amp;I, TYPE B</v>
          </cell>
        </row>
        <row r="977">
          <cell r="A977" t="str">
            <v>0660 2103</v>
          </cell>
          <cell r="B977">
            <v>2</v>
          </cell>
          <cell r="C977">
            <v>789.32</v>
          </cell>
          <cell r="D977">
            <v>210748.42</v>
          </cell>
          <cell r="E977">
            <v>267</v>
          </cell>
          <cell r="F977" t="str">
            <v>AS</v>
          </cell>
          <cell r="G977" t="str">
            <v>N</v>
          </cell>
          <cell r="H977" t="str">
            <v>LOOP ASSEMBLY, F&amp;I, TYPE C</v>
          </cell>
        </row>
        <row r="978">
          <cell r="A978" t="str">
            <v>0660 2106</v>
          </cell>
          <cell r="B978">
            <v>58</v>
          </cell>
          <cell r="C978">
            <v>660.44</v>
          </cell>
          <cell r="D978">
            <v>708653.57</v>
          </cell>
          <cell r="E978">
            <v>1073</v>
          </cell>
          <cell r="F978" t="str">
            <v>AS</v>
          </cell>
          <cell r="G978" t="str">
            <v>N</v>
          </cell>
          <cell r="H978" t="str">
            <v>LOOP ASSEMBLY, F&amp;I, TYPE F</v>
          </cell>
        </row>
        <row r="979">
          <cell r="A979" t="str">
            <v>0663 74 11</v>
          </cell>
          <cell r="B979">
            <v>23</v>
          </cell>
          <cell r="C979">
            <v>4909.73</v>
          </cell>
          <cell r="D979">
            <v>1394363.99</v>
          </cell>
          <cell r="E979">
            <v>284</v>
          </cell>
          <cell r="F979" t="str">
            <v>EA</v>
          </cell>
          <cell r="G979" t="str">
            <v>N</v>
          </cell>
          <cell r="H979" t="str">
            <v>VEH DETECTOR ASSEM, F&amp;I, OPTICAL TYPE</v>
          </cell>
        </row>
        <row r="980">
          <cell r="A980" t="str">
            <v>0663 74 12</v>
          </cell>
          <cell r="B980">
            <v>6</v>
          </cell>
          <cell r="C980">
            <v>3474.63</v>
          </cell>
          <cell r="D980">
            <v>66018</v>
          </cell>
          <cell r="E980">
            <v>19</v>
          </cell>
          <cell r="F980" t="str">
            <v>EA</v>
          </cell>
          <cell r="G980" t="str">
            <v>N</v>
          </cell>
          <cell r="H980" t="str">
            <v>VEH DETECTOR ASSEM, F&amp;I, INFRARED</v>
          </cell>
        </row>
        <row r="981">
          <cell r="A981" t="str">
            <v>0663 74 14</v>
          </cell>
          <cell r="B981">
            <v>3</v>
          </cell>
          <cell r="C981">
            <v>3306.25</v>
          </cell>
          <cell r="D981">
            <v>19837.5</v>
          </cell>
          <cell r="E981">
            <v>6</v>
          </cell>
          <cell r="F981" t="str">
            <v>EA</v>
          </cell>
          <cell r="G981" t="str">
            <v>N</v>
          </cell>
          <cell r="H981" t="str">
            <v>VEH DETECTOR ASSEM, F&amp;I, EMERGENCY PRE-E</v>
          </cell>
        </row>
        <row r="982">
          <cell r="A982" t="str">
            <v>0663 74 15</v>
          </cell>
          <cell r="B982">
            <v>12</v>
          </cell>
          <cell r="C982">
            <v>5277.44</v>
          </cell>
          <cell r="D982">
            <v>654402</v>
          </cell>
          <cell r="E982">
            <v>124</v>
          </cell>
          <cell r="F982" t="str">
            <v>EA</v>
          </cell>
          <cell r="G982" t="str">
            <v>N</v>
          </cell>
          <cell r="H982" t="str">
            <v>VEH DETECTOR ASSEM, F&amp;I, VIDEO</v>
          </cell>
        </row>
        <row r="983">
          <cell r="A983" t="str">
            <v>0665 11</v>
          </cell>
          <cell r="B983">
            <v>62</v>
          </cell>
          <cell r="C983">
            <v>161.63</v>
          </cell>
          <cell r="D983">
            <v>191370</v>
          </cell>
          <cell r="E983">
            <v>1184</v>
          </cell>
          <cell r="F983" t="str">
            <v>EA</v>
          </cell>
          <cell r="G983" t="str">
            <v>N</v>
          </cell>
          <cell r="H983" t="str">
            <v>PED DET, F&amp;I, DET STA POLE OR CAB MTD</v>
          </cell>
        </row>
        <row r="984">
          <cell r="A984" t="str">
            <v>0665 12</v>
          </cell>
          <cell r="B984">
            <v>9</v>
          </cell>
          <cell r="C984">
            <v>280.53</v>
          </cell>
          <cell r="D984">
            <v>23844.9</v>
          </cell>
          <cell r="E984">
            <v>85</v>
          </cell>
          <cell r="F984" t="str">
            <v>EA</v>
          </cell>
          <cell r="G984" t="str">
            <v>N</v>
          </cell>
          <cell r="H984" t="str">
            <v>PED DET, F&amp;I, DET STA W/POST</v>
          </cell>
        </row>
        <row r="985">
          <cell r="A985" t="str">
            <v>0665 13</v>
          </cell>
          <cell r="B985">
            <v>22</v>
          </cell>
          <cell r="C985">
            <v>174.62</v>
          </cell>
          <cell r="D985">
            <v>52734.74</v>
          </cell>
          <cell r="E985">
            <v>302</v>
          </cell>
          <cell r="F985" t="str">
            <v>EA</v>
          </cell>
          <cell r="G985" t="str">
            <v>N</v>
          </cell>
          <cell r="H985" t="str">
            <v>PED DET, F&amp;I, DET WITH SIGN ONLY</v>
          </cell>
        </row>
        <row r="986">
          <cell r="A986" t="str">
            <v>0665 40</v>
          </cell>
          <cell r="B986">
            <v>3</v>
          </cell>
          <cell r="C986">
            <v>87.74</v>
          </cell>
          <cell r="D986">
            <v>965.14</v>
          </cell>
          <cell r="E986">
            <v>11</v>
          </cell>
          <cell r="F986" t="str">
            <v>EA</v>
          </cell>
          <cell r="G986" t="str">
            <v>N</v>
          </cell>
          <cell r="H986" t="str">
            <v>PEDESTRIAN DETECTOR, RELOCATE</v>
          </cell>
        </row>
        <row r="987">
          <cell r="A987" t="str">
            <v>0668 12</v>
          </cell>
          <cell r="B987">
            <v>1</v>
          </cell>
          <cell r="C987">
            <v>1910</v>
          </cell>
          <cell r="D987">
            <v>1910</v>
          </cell>
          <cell r="E987">
            <v>1</v>
          </cell>
          <cell r="F987" t="str">
            <v>EA</v>
          </cell>
          <cell r="G987" t="str">
            <v>N</v>
          </cell>
          <cell r="H987" t="str">
            <v>DET CABINET, F&amp;I, TYP II 27"X15"X12"</v>
          </cell>
        </row>
        <row r="988">
          <cell r="A988" t="str">
            <v>0668 14</v>
          </cell>
          <cell r="B988">
            <v>1</v>
          </cell>
          <cell r="C988">
            <v>1500</v>
          </cell>
          <cell r="D988">
            <v>3000</v>
          </cell>
          <cell r="E988">
            <v>2</v>
          </cell>
          <cell r="F988" t="str">
            <v>EA</v>
          </cell>
          <cell r="G988" t="str">
            <v>N</v>
          </cell>
          <cell r="H988" t="str">
            <v>DET CABINET,SIGNALS,F&amp;I,TYP IV,48X29X16"</v>
          </cell>
        </row>
        <row r="989">
          <cell r="A989" t="str">
            <v>0668 16</v>
          </cell>
          <cell r="B989">
            <v>1</v>
          </cell>
          <cell r="C989">
            <v>4200</v>
          </cell>
          <cell r="D989">
            <v>4200</v>
          </cell>
          <cell r="E989">
            <v>1</v>
          </cell>
          <cell r="F989" t="str">
            <v>EA</v>
          </cell>
          <cell r="G989" t="str">
            <v>N</v>
          </cell>
          <cell r="H989" t="str">
            <v>DET CABINET,SIGNALS,F&amp;I,TYP VI,74X38X24"</v>
          </cell>
        </row>
        <row r="990">
          <cell r="A990" t="str">
            <v>0670 4 1</v>
          </cell>
          <cell r="B990">
            <v>5</v>
          </cell>
          <cell r="C990">
            <v>873.2</v>
          </cell>
          <cell r="D990">
            <v>12224.8</v>
          </cell>
          <cell r="E990">
            <v>14</v>
          </cell>
          <cell r="F990" t="str">
            <v>AS</v>
          </cell>
          <cell r="G990" t="str">
            <v>N</v>
          </cell>
          <cell r="H990" t="str">
            <v>FLASHING BEACON CNTL ASSEM,F&amp;I</v>
          </cell>
        </row>
        <row r="991">
          <cell r="A991" t="str">
            <v>0670 5110</v>
          </cell>
          <cell r="B991">
            <v>21</v>
          </cell>
          <cell r="C991">
            <v>19092.33</v>
          </cell>
          <cell r="D991">
            <v>1069170.75</v>
          </cell>
          <cell r="E991">
            <v>56</v>
          </cell>
          <cell r="F991" t="str">
            <v>AS</v>
          </cell>
          <cell r="G991" t="str">
            <v>N</v>
          </cell>
          <cell r="H991" t="str">
            <v>TRAF CNTL ASSEM, F&amp;I, NEMA</v>
          </cell>
        </row>
        <row r="992">
          <cell r="A992" t="str">
            <v>0670 5111</v>
          </cell>
          <cell r="B992">
            <v>18</v>
          </cell>
          <cell r="C992">
            <v>18721.59</v>
          </cell>
          <cell r="D992">
            <v>711420.58</v>
          </cell>
          <cell r="E992">
            <v>38</v>
          </cell>
          <cell r="F992" t="str">
            <v>AS</v>
          </cell>
          <cell r="G992" t="str">
            <v>N</v>
          </cell>
          <cell r="H992" t="str">
            <v>TRAF CNTL ASSEM, F&amp;I, NEMA, 1 PREEMPT</v>
          </cell>
        </row>
        <row r="993">
          <cell r="A993" t="str">
            <v>0670 5112</v>
          </cell>
          <cell r="B993">
            <v>5</v>
          </cell>
          <cell r="C993">
            <v>20516.65</v>
          </cell>
          <cell r="D993">
            <v>143616.53</v>
          </cell>
          <cell r="E993">
            <v>7</v>
          </cell>
          <cell r="F993" t="str">
            <v>AS</v>
          </cell>
          <cell r="G993" t="str">
            <v>N</v>
          </cell>
          <cell r="H993" t="str">
            <v>TRAF CNTL ASSEM, F&amp;I, NEMA, 2 PREEMPT</v>
          </cell>
        </row>
        <row r="994">
          <cell r="A994" t="str">
            <v>0670 5120</v>
          </cell>
          <cell r="B994">
            <v>7</v>
          </cell>
          <cell r="C994">
            <v>14429.27</v>
          </cell>
          <cell r="D994">
            <v>360731.77</v>
          </cell>
          <cell r="E994">
            <v>25</v>
          </cell>
          <cell r="F994" t="str">
            <v>AS</v>
          </cell>
          <cell r="G994" t="str">
            <v>N</v>
          </cell>
          <cell r="H994" t="str">
            <v>TRAF CNTL ASSEM, F&amp;I, 170</v>
          </cell>
        </row>
        <row r="995">
          <cell r="A995" t="str">
            <v>0670 5121</v>
          </cell>
          <cell r="B995">
            <v>1</v>
          </cell>
          <cell r="C995">
            <v>22949.14</v>
          </cell>
          <cell r="D995">
            <v>22949.14</v>
          </cell>
          <cell r="E995">
            <v>1</v>
          </cell>
          <cell r="F995" t="str">
            <v>AS</v>
          </cell>
          <cell r="G995" t="str">
            <v>N</v>
          </cell>
          <cell r="H995" t="str">
            <v>TRAF CNTL ASSEM, F&amp;I, 170,1PREEM PLAN</v>
          </cell>
        </row>
        <row r="996">
          <cell r="A996" t="str">
            <v>0670 5122</v>
          </cell>
          <cell r="B996">
            <v>1</v>
          </cell>
          <cell r="C996">
            <v>13000</v>
          </cell>
          <cell r="D996">
            <v>13000</v>
          </cell>
          <cell r="E996">
            <v>1</v>
          </cell>
          <cell r="F996" t="str">
            <v>AS</v>
          </cell>
          <cell r="G996" t="str">
            <v>N</v>
          </cell>
          <cell r="H996" t="str">
            <v>TRAF CNTL ASSEM, F&amp;I, 170,2 PREEM PLANS</v>
          </cell>
        </row>
        <row r="997">
          <cell r="A997" t="str">
            <v>0670 5130</v>
          </cell>
          <cell r="B997">
            <v>5</v>
          </cell>
          <cell r="C997">
            <v>18700</v>
          </cell>
          <cell r="D997">
            <v>205700</v>
          </cell>
          <cell r="E997">
            <v>11</v>
          </cell>
          <cell r="F997" t="str">
            <v>AS</v>
          </cell>
          <cell r="G997" t="str">
            <v>N</v>
          </cell>
          <cell r="H997" t="str">
            <v>TRAF CNTL ASSEM, F&amp;I, SPECIAL</v>
          </cell>
        </row>
        <row r="998">
          <cell r="A998" t="str">
            <v>0670 5131</v>
          </cell>
          <cell r="B998">
            <v>4</v>
          </cell>
          <cell r="C998">
            <v>19390.31</v>
          </cell>
          <cell r="D998">
            <v>155122.5</v>
          </cell>
          <cell r="E998">
            <v>8</v>
          </cell>
          <cell r="F998" t="str">
            <v>AS</v>
          </cell>
          <cell r="G998" t="str">
            <v>N</v>
          </cell>
          <cell r="H998" t="str">
            <v>TRAF CNTL ASSEM,F&amp;I,SPECIAL,1 PREEMPTION</v>
          </cell>
        </row>
        <row r="999">
          <cell r="A999" t="str">
            <v>0670 5320</v>
          </cell>
          <cell r="B999">
            <v>2</v>
          </cell>
          <cell r="C999">
            <v>2642.96</v>
          </cell>
          <cell r="D999">
            <v>13214.82</v>
          </cell>
          <cell r="E999">
            <v>5</v>
          </cell>
          <cell r="F999" t="str">
            <v>AS</v>
          </cell>
          <cell r="G999" t="str">
            <v>N</v>
          </cell>
          <cell r="H999" t="str">
            <v>TRAF CNTL ASSEM, INS, 170</v>
          </cell>
        </row>
        <row r="1000">
          <cell r="A1000" t="str">
            <v>0670 5410</v>
          </cell>
          <cell r="B1000">
            <v>15</v>
          </cell>
          <cell r="C1000">
            <v>487.12</v>
          </cell>
          <cell r="D1000">
            <v>22407.4</v>
          </cell>
          <cell r="E1000">
            <v>46</v>
          </cell>
          <cell r="F1000" t="str">
            <v>AS</v>
          </cell>
          <cell r="G1000" t="str">
            <v>N</v>
          </cell>
          <cell r="H1000" t="str">
            <v>TRAF CNTL ASSEM, MOD, NEMA</v>
          </cell>
        </row>
        <row r="1001">
          <cell r="A1001" t="str">
            <v>0670 5411</v>
          </cell>
          <cell r="B1001">
            <v>5</v>
          </cell>
          <cell r="C1001">
            <v>675.55</v>
          </cell>
          <cell r="D1001">
            <v>10133.2</v>
          </cell>
          <cell r="E1001">
            <v>15</v>
          </cell>
          <cell r="F1001" t="str">
            <v>AS</v>
          </cell>
          <cell r="G1001" t="str">
            <v>N</v>
          </cell>
          <cell r="H1001" t="str">
            <v>TRAF CNTL ASSEM, MOD, NEMA, PRE, ONE</v>
          </cell>
        </row>
        <row r="1002">
          <cell r="A1002" t="str">
            <v>0670 5420</v>
          </cell>
          <cell r="B1002">
            <v>3</v>
          </cell>
          <cell r="C1002">
            <v>658.92</v>
          </cell>
          <cell r="D1002">
            <v>4612.44</v>
          </cell>
          <cell r="E1002">
            <v>7</v>
          </cell>
          <cell r="F1002" t="str">
            <v>AS</v>
          </cell>
          <cell r="G1002" t="str">
            <v>N</v>
          </cell>
          <cell r="H1002" t="str">
            <v>TRAF CNTL ASSEM, MOD, 170</v>
          </cell>
        </row>
        <row r="1003">
          <cell r="A1003" t="str">
            <v>0670 5430</v>
          </cell>
          <cell r="B1003">
            <v>6</v>
          </cell>
          <cell r="C1003">
            <v>628.84</v>
          </cell>
          <cell r="D1003">
            <v>5659.58</v>
          </cell>
          <cell r="E1003">
            <v>9</v>
          </cell>
          <cell r="F1003" t="str">
            <v>AS</v>
          </cell>
          <cell r="G1003" t="str">
            <v>N</v>
          </cell>
          <cell r="H1003" t="str">
            <v>TRAF CNTL ASSEM, MODIFY SPECIAL</v>
          </cell>
        </row>
        <row r="1004">
          <cell r="A1004" t="str">
            <v>0670 5520</v>
          </cell>
          <cell r="B1004">
            <v>1</v>
          </cell>
          <cell r="C1004">
            <v>1262.66</v>
          </cell>
          <cell r="D1004">
            <v>2525.32</v>
          </cell>
          <cell r="E1004">
            <v>2</v>
          </cell>
          <cell r="F1004" t="str">
            <v>AS</v>
          </cell>
          <cell r="G1004" t="str">
            <v>N</v>
          </cell>
          <cell r="H1004" t="str">
            <v>TRAF CNTL ASSEM, RELOCATE, 170</v>
          </cell>
        </row>
        <row r="1005">
          <cell r="A1005" t="str">
            <v>0671 2 11</v>
          </cell>
          <cell r="B1005">
            <v>1</v>
          </cell>
          <cell r="C1005">
            <v>3200</v>
          </cell>
          <cell r="D1005">
            <v>3200</v>
          </cell>
          <cell r="E1005">
            <v>1</v>
          </cell>
          <cell r="F1005" t="str">
            <v>EA</v>
          </cell>
          <cell r="G1005" t="str">
            <v>N</v>
          </cell>
          <cell r="H1005" t="str">
            <v>TRAFFIC CONTROLLER, F&amp;I, NEMA</v>
          </cell>
        </row>
        <row r="1006">
          <cell r="A1006" t="str">
            <v>0671 2 41</v>
          </cell>
          <cell r="B1006">
            <v>2</v>
          </cell>
          <cell r="C1006">
            <v>200.67</v>
          </cell>
          <cell r="D1006">
            <v>602</v>
          </cell>
          <cell r="E1006">
            <v>3</v>
          </cell>
          <cell r="F1006" t="str">
            <v>EA</v>
          </cell>
          <cell r="G1006" t="str">
            <v>N</v>
          </cell>
          <cell r="H1006" t="str">
            <v>TRAFFIC CONTROLLER, MODIFY, NEMA</v>
          </cell>
        </row>
        <row r="1007">
          <cell r="A1007" t="str">
            <v>0671 2 42</v>
          </cell>
          <cell r="B1007">
            <v>4</v>
          </cell>
          <cell r="C1007">
            <v>2454.78</v>
          </cell>
          <cell r="D1007">
            <v>31912.2</v>
          </cell>
          <cell r="E1007">
            <v>13</v>
          </cell>
          <cell r="F1007" t="str">
            <v>EA</v>
          </cell>
          <cell r="G1007" t="str">
            <v>N</v>
          </cell>
          <cell r="H1007" t="str">
            <v>TRAFFIC CONTROLLER, MODIFY, 170</v>
          </cell>
        </row>
        <row r="1008">
          <cell r="A1008" t="str">
            <v>0678 1104</v>
          </cell>
          <cell r="B1008">
            <v>5</v>
          </cell>
          <cell r="C1008">
            <v>96.84</v>
          </cell>
          <cell r="D1008">
            <v>1258.88</v>
          </cell>
          <cell r="E1008">
            <v>13</v>
          </cell>
          <cell r="F1008" t="str">
            <v>EA</v>
          </cell>
          <cell r="G1008" t="str">
            <v>N</v>
          </cell>
          <cell r="H1008" t="str">
            <v>CNTRL ACCESS, F&amp;I, LOAD SWITCH</v>
          </cell>
        </row>
        <row r="1009">
          <cell r="A1009" t="str">
            <v>0678 1106</v>
          </cell>
          <cell r="B1009">
            <v>1</v>
          </cell>
          <cell r="C1009">
            <v>153.75</v>
          </cell>
          <cell r="D1009">
            <v>307.5</v>
          </cell>
          <cell r="E1009">
            <v>2</v>
          </cell>
          <cell r="F1009" t="str">
            <v>EA</v>
          </cell>
          <cell r="G1009" t="str">
            <v>N</v>
          </cell>
          <cell r="H1009" t="str">
            <v>CNTRL ACCESS, F&amp;I, TYPE 3 FLASHER</v>
          </cell>
        </row>
        <row r="1010">
          <cell r="A1010" t="str">
            <v>0680113</v>
          </cell>
          <cell r="B1010">
            <v>1</v>
          </cell>
          <cell r="C1010">
            <v>13000</v>
          </cell>
          <cell r="D1010">
            <v>26000</v>
          </cell>
          <cell r="E1010">
            <v>2</v>
          </cell>
          <cell r="F1010" t="str">
            <v>EA</v>
          </cell>
          <cell r="G1010" t="str">
            <v>N</v>
          </cell>
          <cell r="H1010" t="str">
            <v>SYS CONTROL EQP, F&amp;I,CNTL MICRO ASSEM</v>
          </cell>
        </row>
        <row r="1011">
          <cell r="A1011" t="str">
            <v>0680116</v>
          </cell>
          <cell r="B1011">
            <v>2</v>
          </cell>
          <cell r="C1011">
            <v>1163.43</v>
          </cell>
          <cell r="D1011">
            <v>8144</v>
          </cell>
          <cell r="E1011">
            <v>7</v>
          </cell>
          <cell r="F1011" t="str">
            <v>EA</v>
          </cell>
          <cell r="G1011" t="str">
            <v>N</v>
          </cell>
          <cell r="H1011" t="str">
            <v>SYS CONTROL EQP, F&amp;I,FIB OPT,FSK MODEM</v>
          </cell>
        </row>
        <row r="1012">
          <cell r="A1012" t="str">
            <v>0681104</v>
          </cell>
          <cell r="B1012">
            <v>1</v>
          </cell>
          <cell r="C1012">
            <v>31000</v>
          </cell>
          <cell r="D1012">
            <v>31000</v>
          </cell>
          <cell r="E1012">
            <v>1</v>
          </cell>
          <cell r="F1012" t="str">
            <v>LS</v>
          </cell>
          <cell r="G1012" t="str">
            <v>N</v>
          </cell>
          <cell r="H1012" t="str">
            <v>SYS SOFTWARE, F&amp;I, DATA BASE</v>
          </cell>
        </row>
        <row r="1013">
          <cell r="A1013" t="str">
            <v>0683107</v>
          </cell>
          <cell r="B1013">
            <v>1</v>
          </cell>
          <cell r="C1013">
            <v>850</v>
          </cell>
          <cell r="D1013">
            <v>850</v>
          </cell>
          <cell r="E1013">
            <v>1</v>
          </cell>
          <cell r="F1013" t="str">
            <v>LS</v>
          </cell>
          <cell r="G1013" t="str">
            <v>N</v>
          </cell>
          <cell r="H1013" t="str">
            <v>SYS COM, F&amp;I, COMMUNICATIONS MODEMS</v>
          </cell>
        </row>
        <row r="1014">
          <cell r="A1014" t="str">
            <v>0684 14</v>
          </cell>
          <cell r="B1014">
            <v>1</v>
          </cell>
          <cell r="C1014">
            <v>2.75</v>
          </cell>
          <cell r="D1014">
            <v>47440.25</v>
          </cell>
          <cell r="E1014">
            <v>17251</v>
          </cell>
          <cell r="F1014" t="str">
            <v>LF</v>
          </cell>
          <cell r="G1014" t="str">
            <v>N</v>
          </cell>
          <cell r="H1014" t="str">
            <v>SYS COM CARRIER, F&amp;I, FIBER OPTIC CABLE</v>
          </cell>
        </row>
        <row r="1015">
          <cell r="A1015" t="str">
            <v>0685106</v>
          </cell>
          <cell r="B1015">
            <v>15</v>
          </cell>
          <cell r="C1015">
            <v>3954.68</v>
          </cell>
          <cell r="D1015">
            <v>217507.66</v>
          </cell>
          <cell r="E1015">
            <v>55</v>
          </cell>
          <cell r="F1015" t="str">
            <v>EA</v>
          </cell>
          <cell r="G1015" t="str">
            <v>N</v>
          </cell>
          <cell r="H1015" t="str">
            <v>SYS AUX, F&amp;I, UNINTERRUPTIBLE PWR SOURCE</v>
          </cell>
        </row>
        <row r="1016">
          <cell r="A1016" t="str">
            <v>0685118</v>
          </cell>
          <cell r="B1016">
            <v>1</v>
          </cell>
          <cell r="C1016">
            <v>1600</v>
          </cell>
          <cell r="D1016">
            <v>4800</v>
          </cell>
          <cell r="E1016">
            <v>3</v>
          </cell>
          <cell r="F1016" t="str">
            <v>EA</v>
          </cell>
          <cell r="G1016" t="str">
            <v>N</v>
          </cell>
          <cell r="H1016" t="str">
            <v>SYS AUX, F&amp;I, TELEMETRY TRANSCEIVER</v>
          </cell>
        </row>
        <row r="1017">
          <cell r="A1017" t="str">
            <v>0685120</v>
          </cell>
          <cell r="B1017">
            <v>16</v>
          </cell>
          <cell r="C1017">
            <v>1967.42</v>
          </cell>
          <cell r="D1017">
            <v>82631.5</v>
          </cell>
          <cell r="E1017">
            <v>42</v>
          </cell>
          <cell r="F1017" t="str">
            <v>EA</v>
          </cell>
          <cell r="G1017" t="str">
            <v>N</v>
          </cell>
          <cell r="H1017" t="str">
            <v>SYS AUX, F&amp;I, TELEMETRY TRANSCEIVER</v>
          </cell>
        </row>
        <row r="1018">
          <cell r="A1018" t="str">
            <v>0685124</v>
          </cell>
          <cell r="B1018">
            <v>4</v>
          </cell>
          <cell r="C1018">
            <v>7845.35</v>
          </cell>
          <cell r="D1018">
            <v>47072.1</v>
          </cell>
          <cell r="E1018">
            <v>6</v>
          </cell>
          <cell r="F1018" t="str">
            <v>EA</v>
          </cell>
          <cell r="G1018" t="str">
            <v>N</v>
          </cell>
          <cell r="H1018" t="str">
            <v>SYS AUX, F&amp;I, UNIVERSAL ADAPTER</v>
          </cell>
        </row>
        <row r="1019">
          <cell r="A1019" t="str">
            <v>0685127</v>
          </cell>
          <cell r="B1019">
            <v>3</v>
          </cell>
          <cell r="C1019">
            <v>387.06</v>
          </cell>
          <cell r="D1019">
            <v>1548.25</v>
          </cell>
          <cell r="E1019">
            <v>4</v>
          </cell>
          <cell r="F1019" t="str">
            <v>EA</v>
          </cell>
          <cell r="G1019" t="str">
            <v>N</v>
          </cell>
          <cell r="H1019" t="str">
            <v>SYS AUX, F&amp;I, TEL CONNECTION BOX</v>
          </cell>
        </row>
        <row r="1020">
          <cell r="A1020" t="str">
            <v>0685128</v>
          </cell>
          <cell r="B1020">
            <v>20</v>
          </cell>
          <cell r="C1020">
            <v>1130.34</v>
          </cell>
          <cell r="D1020">
            <v>88166.7</v>
          </cell>
          <cell r="E1020">
            <v>78</v>
          </cell>
          <cell r="F1020" t="str">
            <v>EA</v>
          </cell>
          <cell r="G1020" t="str">
            <v>N</v>
          </cell>
          <cell r="H1020" t="str">
            <v>SYS AUX, F&amp;I, INTERFACE PANEL</v>
          </cell>
        </row>
        <row r="1021">
          <cell r="A1021" t="str">
            <v>0685138</v>
          </cell>
          <cell r="B1021">
            <v>2</v>
          </cell>
          <cell r="C1021">
            <v>12976.82</v>
          </cell>
          <cell r="D1021">
            <v>51907.26</v>
          </cell>
          <cell r="E1021">
            <v>4</v>
          </cell>
          <cell r="F1021" t="str">
            <v>EA</v>
          </cell>
          <cell r="G1021" t="str">
            <v>N</v>
          </cell>
          <cell r="H1021" t="str">
            <v>SYS AUX, F&amp;I, CCTV CAMERA ASSEMBLY</v>
          </cell>
        </row>
        <row r="1022">
          <cell r="A1022" t="str">
            <v>0685139</v>
          </cell>
          <cell r="B1022">
            <v>2</v>
          </cell>
          <cell r="C1022">
            <v>1909.27</v>
          </cell>
          <cell r="D1022">
            <v>9546.35</v>
          </cell>
          <cell r="E1022">
            <v>5</v>
          </cell>
          <cell r="F1022" t="str">
            <v>EA</v>
          </cell>
          <cell r="G1022" t="str">
            <v>N</v>
          </cell>
          <cell r="H1022" t="str">
            <v>SYS AUX, F&amp;I, FIB OPT VID AMP,TRAN -REC</v>
          </cell>
        </row>
        <row r="1023">
          <cell r="A1023" t="str">
            <v>0685140</v>
          </cell>
          <cell r="B1023">
            <v>8</v>
          </cell>
          <cell r="C1023">
            <v>1513.09</v>
          </cell>
          <cell r="D1023">
            <v>66576.05</v>
          </cell>
          <cell r="E1023">
            <v>44</v>
          </cell>
          <cell r="F1023" t="str">
            <v>EA</v>
          </cell>
          <cell r="G1023" t="str">
            <v>N</v>
          </cell>
          <cell r="H1023" t="str">
            <v>SYS AUX, F&amp;I, FIB OPT-MODUL/DEMODUL</v>
          </cell>
        </row>
        <row r="1024">
          <cell r="A1024" t="str">
            <v>0685143</v>
          </cell>
          <cell r="B1024">
            <v>1</v>
          </cell>
          <cell r="C1024">
            <v>315.16</v>
          </cell>
          <cell r="D1024">
            <v>315.16</v>
          </cell>
          <cell r="E1024">
            <v>1</v>
          </cell>
          <cell r="F1024" t="str">
            <v>EA</v>
          </cell>
          <cell r="G1024" t="str">
            <v>N</v>
          </cell>
          <cell r="H1024" t="str">
            <v>SYS AUX, F&amp;I, VIDEO MONITORS</v>
          </cell>
        </row>
        <row r="1025">
          <cell r="A1025" t="str">
            <v>0685144</v>
          </cell>
          <cell r="B1025">
            <v>1</v>
          </cell>
          <cell r="C1025">
            <v>4870</v>
          </cell>
          <cell r="D1025">
            <v>4870</v>
          </cell>
          <cell r="E1025">
            <v>1</v>
          </cell>
          <cell r="F1025" t="str">
            <v>EA</v>
          </cell>
          <cell r="G1025" t="str">
            <v>N</v>
          </cell>
          <cell r="H1025" t="str">
            <v>SYS AUX, F&amp;I, VIDEO SYS SUPPORT EQUIP</v>
          </cell>
        </row>
        <row r="1026">
          <cell r="A1026" t="str">
            <v>0685338</v>
          </cell>
          <cell r="B1026">
            <v>1</v>
          </cell>
          <cell r="C1026">
            <v>3050</v>
          </cell>
          <cell r="D1026">
            <v>3050</v>
          </cell>
          <cell r="E1026">
            <v>1</v>
          </cell>
          <cell r="F1026" t="str">
            <v>EA</v>
          </cell>
          <cell r="G1026" t="str">
            <v>N</v>
          </cell>
          <cell r="H1026" t="str">
            <v>SYS AUX, INS, CCTV CAMERA ASSEMBLY</v>
          </cell>
        </row>
        <row r="1027">
          <cell r="A1027" t="str">
            <v>0686101</v>
          </cell>
          <cell r="B1027">
            <v>2</v>
          </cell>
          <cell r="C1027">
            <v>7388.36</v>
          </cell>
          <cell r="D1027">
            <v>59106.85</v>
          </cell>
          <cell r="E1027">
            <v>8</v>
          </cell>
          <cell r="F1027" t="str">
            <v>EA</v>
          </cell>
          <cell r="G1027" t="str">
            <v>N</v>
          </cell>
          <cell r="H1027" t="str">
            <v>CLOSED CKT TV EQIP,F&amp;I,CAMERA ASSEMBLY</v>
          </cell>
        </row>
        <row r="1028">
          <cell r="A1028" t="str">
            <v>0686102</v>
          </cell>
          <cell r="B1028">
            <v>1</v>
          </cell>
          <cell r="C1028">
            <v>1.16</v>
          </cell>
          <cell r="D1028">
            <v>5.8</v>
          </cell>
          <cell r="E1028">
            <v>5</v>
          </cell>
          <cell r="F1028" t="str">
            <v>EA</v>
          </cell>
          <cell r="G1028" t="str">
            <v>N</v>
          </cell>
          <cell r="H1028" t="str">
            <v>CLOSED CKT TV EQIP, F&amp;I, MONITOR</v>
          </cell>
        </row>
        <row r="1029">
          <cell r="A1029" t="str">
            <v>0686104</v>
          </cell>
          <cell r="B1029">
            <v>1</v>
          </cell>
          <cell r="C1029">
            <v>1.16</v>
          </cell>
          <cell r="D1029">
            <v>5.8</v>
          </cell>
          <cell r="E1029">
            <v>5</v>
          </cell>
          <cell r="F1029" t="str">
            <v>EA</v>
          </cell>
          <cell r="G1029" t="str">
            <v>N</v>
          </cell>
          <cell r="H1029" t="str">
            <v>CLOSED CKT TV EQIP,F&amp;I, CENTRAL CONTROLS</v>
          </cell>
        </row>
        <row r="1030">
          <cell r="A1030" t="str">
            <v>0690 10</v>
          </cell>
          <cell r="B1030">
            <v>51</v>
          </cell>
          <cell r="C1030">
            <v>40.08</v>
          </cell>
          <cell r="D1030">
            <v>44525</v>
          </cell>
          <cell r="E1030">
            <v>1111</v>
          </cell>
          <cell r="F1030" t="str">
            <v>EA</v>
          </cell>
          <cell r="G1030" t="str">
            <v>N</v>
          </cell>
          <cell r="H1030" t="str">
            <v>SIGNAL HEAD TRAFFIC ASSEMBLY REMOVAL</v>
          </cell>
        </row>
        <row r="1031">
          <cell r="A1031" t="str">
            <v>0690 20</v>
          </cell>
          <cell r="B1031">
            <v>57</v>
          </cell>
          <cell r="C1031">
            <v>33.85</v>
          </cell>
          <cell r="D1031">
            <v>36360.24</v>
          </cell>
          <cell r="E1031">
            <v>1074</v>
          </cell>
          <cell r="F1031" t="str">
            <v>EA</v>
          </cell>
          <cell r="G1031" t="str">
            <v>N</v>
          </cell>
          <cell r="H1031" t="str">
            <v>SIGNAL PEDESTRIAN ASSEMBLY REMOVAL</v>
          </cell>
        </row>
        <row r="1032">
          <cell r="A1032" t="str">
            <v>0690 31</v>
          </cell>
          <cell r="B1032">
            <v>37</v>
          </cell>
          <cell r="C1032">
            <v>111.32</v>
          </cell>
          <cell r="D1032">
            <v>23043.98</v>
          </cell>
          <cell r="E1032">
            <v>207</v>
          </cell>
          <cell r="F1032" t="str">
            <v>EA</v>
          </cell>
          <cell r="G1032" t="str">
            <v>N</v>
          </cell>
          <cell r="H1032" t="str">
            <v>SIGNAL PEDESTAL REMOVAL</v>
          </cell>
        </row>
        <row r="1033">
          <cell r="A1033" t="str">
            <v>0690 32 1</v>
          </cell>
          <cell r="B1033">
            <v>20</v>
          </cell>
          <cell r="C1033">
            <v>1103.09</v>
          </cell>
          <cell r="D1033">
            <v>206277.76</v>
          </cell>
          <cell r="E1033">
            <v>187</v>
          </cell>
          <cell r="F1033" t="str">
            <v>EA</v>
          </cell>
          <cell r="G1033" t="str">
            <v>N</v>
          </cell>
          <cell r="H1033" t="str">
            <v>POLE REMOVAL, SHALLOW, DIRECT BURIAL</v>
          </cell>
        </row>
        <row r="1034">
          <cell r="A1034" t="str">
            <v>0690 32 2</v>
          </cell>
          <cell r="B1034">
            <v>4</v>
          </cell>
          <cell r="C1034">
            <v>501.35</v>
          </cell>
          <cell r="D1034">
            <v>19552.7</v>
          </cell>
          <cell r="E1034">
            <v>39</v>
          </cell>
          <cell r="F1034" t="str">
            <v>EA</v>
          </cell>
          <cell r="G1034" t="str">
            <v>N</v>
          </cell>
          <cell r="H1034" t="str">
            <v>POLE REMOVAL, SHALLOW, BOLT ON ATTACH</v>
          </cell>
        </row>
        <row r="1035">
          <cell r="A1035" t="str">
            <v>0690 33 1</v>
          </cell>
          <cell r="B1035">
            <v>29</v>
          </cell>
          <cell r="C1035">
            <v>66.13</v>
          </cell>
          <cell r="D1035">
            <v>210493.2</v>
          </cell>
          <cell r="E1035">
            <v>3183</v>
          </cell>
          <cell r="F1035" t="str">
            <v>LF</v>
          </cell>
          <cell r="G1035" t="str">
            <v>N</v>
          </cell>
          <cell r="H1035" t="str">
            <v>POLE REMOVAL, DEEP DIRECT BURIAL</v>
          </cell>
        </row>
        <row r="1036">
          <cell r="A1036" t="str">
            <v>0690 33 2</v>
          </cell>
          <cell r="B1036">
            <v>7</v>
          </cell>
          <cell r="C1036">
            <v>122.67</v>
          </cell>
          <cell r="D1036">
            <v>65012.8</v>
          </cell>
          <cell r="E1036">
            <v>530</v>
          </cell>
          <cell r="F1036" t="str">
            <v>LF</v>
          </cell>
          <cell r="G1036" t="str">
            <v>N</v>
          </cell>
          <cell r="H1036" t="str">
            <v>POLE REMOVAL, DEEP, BOLT ON ATTACH</v>
          </cell>
        </row>
        <row r="1037">
          <cell r="A1037" t="str">
            <v>0690 50</v>
          </cell>
          <cell r="B1037">
            <v>42</v>
          </cell>
          <cell r="C1037">
            <v>258.04</v>
          </cell>
          <cell r="D1037">
            <v>33286.73</v>
          </cell>
          <cell r="E1037">
            <v>129</v>
          </cell>
          <cell r="F1037" t="str">
            <v>EA</v>
          </cell>
          <cell r="G1037" t="str">
            <v>N</v>
          </cell>
          <cell r="H1037" t="str">
            <v>CNTRL ASSEM, REM, COMPLETE ASSEMB</v>
          </cell>
        </row>
        <row r="1038">
          <cell r="A1038" t="str">
            <v>0690 50 1</v>
          </cell>
          <cell r="B1038">
            <v>5</v>
          </cell>
          <cell r="C1038">
            <v>176.19</v>
          </cell>
          <cell r="D1038">
            <v>1761.85</v>
          </cell>
          <cell r="E1038">
            <v>10</v>
          </cell>
          <cell r="F1038" t="str">
            <v>EA</v>
          </cell>
          <cell r="G1038" t="str">
            <v>N</v>
          </cell>
          <cell r="H1038" t="str">
            <v>CNTRL ASSEM, REM, CAB ASSM LESS FDN</v>
          </cell>
        </row>
        <row r="1039">
          <cell r="A1039" t="str">
            <v>0690 50 2</v>
          </cell>
          <cell r="B1039">
            <v>3</v>
          </cell>
          <cell r="C1039">
            <v>188.07</v>
          </cell>
          <cell r="D1039">
            <v>1128.4</v>
          </cell>
          <cell r="E1039">
            <v>6</v>
          </cell>
          <cell r="F1039" t="str">
            <v>EA</v>
          </cell>
          <cell r="G1039" t="str">
            <v>N</v>
          </cell>
          <cell r="H1039" t="str">
            <v>CNTRL ASSEM, REM, CONTROLLER UNIT</v>
          </cell>
        </row>
        <row r="1040">
          <cell r="A1040" t="str">
            <v>0690 60</v>
          </cell>
          <cell r="B1040">
            <v>11</v>
          </cell>
          <cell r="C1040">
            <v>40.31</v>
          </cell>
          <cell r="D1040">
            <v>10238.76</v>
          </cell>
          <cell r="E1040">
            <v>254</v>
          </cell>
          <cell r="F1040" t="str">
            <v>EA</v>
          </cell>
          <cell r="G1040" t="str">
            <v>N</v>
          </cell>
          <cell r="H1040" t="str">
            <v>DETECTOR VEHICLE ASSEMBLY REMOVE</v>
          </cell>
        </row>
        <row r="1041">
          <cell r="A1041" t="str">
            <v>0690 70</v>
          </cell>
          <cell r="B1041">
            <v>48</v>
          </cell>
          <cell r="C1041">
            <v>31.09</v>
          </cell>
          <cell r="D1041">
            <v>28443.24</v>
          </cell>
          <cell r="E1041">
            <v>915</v>
          </cell>
          <cell r="F1041" t="str">
            <v>EA</v>
          </cell>
          <cell r="G1041" t="str">
            <v>N</v>
          </cell>
          <cell r="H1041" t="str">
            <v>DETECTOR PEDESTRIAN ASSEMBLY REMOVE</v>
          </cell>
        </row>
        <row r="1042">
          <cell r="A1042" t="str">
            <v>0690 80</v>
          </cell>
          <cell r="B1042">
            <v>41</v>
          </cell>
          <cell r="C1042">
            <v>218.42</v>
          </cell>
          <cell r="D1042">
            <v>34072.9</v>
          </cell>
          <cell r="E1042">
            <v>156</v>
          </cell>
          <cell r="F1042" t="str">
            <v>EA</v>
          </cell>
          <cell r="G1042" t="str">
            <v>N</v>
          </cell>
          <cell r="H1042" t="str">
            <v>SPAN WIRE ASSEMBLY, REMOVE</v>
          </cell>
        </row>
        <row r="1043">
          <cell r="A1043" t="str">
            <v>0690 90</v>
          </cell>
          <cell r="B1043">
            <v>54</v>
          </cell>
          <cell r="C1043">
            <v>321.85</v>
          </cell>
          <cell r="D1043">
            <v>58254.61</v>
          </cell>
          <cell r="E1043">
            <v>181</v>
          </cell>
          <cell r="F1043" t="str">
            <v>PI</v>
          </cell>
          <cell r="G1043" t="str">
            <v>N</v>
          </cell>
          <cell r="H1043" t="str">
            <v>CONDUIT &amp; CABLING REMOVE</v>
          </cell>
        </row>
        <row r="1044">
          <cell r="A1044" t="str">
            <v>0690 91</v>
          </cell>
          <cell r="B1044">
            <v>9</v>
          </cell>
          <cell r="C1044">
            <v>1.19</v>
          </cell>
          <cell r="D1044">
            <v>47169.6</v>
          </cell>
          <cell r="E1044">
            <v>39750</v>
          </cell>
          <cell r="F1044" t="str">
            <v>LF</v>
          </cell>
          <cell r="G1044" t="str">
            <v>N</v>
          </cell>
          <cell r="H1044" t="str">
            <v>SIGNAL INTERCONNECT CABLE REMOVE</v>
          </cell>
        </row>
        <row r="1045">
          <cell r="A1045" t="str">
            <v>0690100</v>
          </cell>
          <cell r="B1045">
            <v>67</v>
          </cell>
          <cell r="C1045">
            <v>421.25</v>
          </cell>
          <cell r="D1045">
            <v>101099.1</v>
          </cell>
          <cell r="E1045">
            <v>240</v>
          </cell>
          <cell r="F1045" t="str">
            <v>PI</v>
          </cell>
          <cell r="G1045" t="str">
            <v>N</v>
          </cell>
          <cell r="H1045" t="str">
            <v>SIGNAL EQUIPMENT MISCELLANOUS REMOVE</v>
          </cell>
        </row>
        <row r="1046">
          <cell r="A1046" t="str">
            <v>0699 1 1</v>
          </cell>
          <cell r="B1046">
            <v>46</v>
          </cell>
          <cell r="C1046">
            <v>2455.38</v>
          </cell>
          <cell r="D1046">
            <v>1149117.96</v>
          </cell>
          <cell r="E1046">
            <v>468</v>
          </cell>
          <cell r="F1046" t="str">
            <v>EA</v>
          </cell>
          <cell r="G1046" t="str">
            <v>N</v>
          </cell>
          <cell r="H1046" t="str">
            <v>INTERNAL ILLUM SIGN, FURNISH &amp; INST, NA</v>
          </cell>
        </row>
        <row r="1047">
          <cell r="A1047" t="str">
            <v>0699 1 21</v>
          </cell>
          <cell r="B1047">
            <v>1</v>
          </cell>
          <cell r="C1047">
            <v>500</v>
          </cell>
          <cell r="D1047">
            <v>500</v>
          </cell>
          <cell r="E1047">
            <v>1</v>
          </cell>
          <cell r="F1047" t="str">
            <v>EA</v>
          </cell>
          <cell r="G1047" t="str">
            <v>N</v>
          </cell>
          <cell r="H1047" t="str">
            <v>INTERNAL ILLUM SIGN, INSTALL, ST NAME</v>
          </cell>
        </row>
        <row r="1048">
          <cell r="A1048" t="str">
            <v>0699 1 41</v>
          </cell>
          <cell r="B1048">
            <v>1</v>
          </cell>
          <cell r="C1048">
            <v>2450</v>
          </cell>
          <cell r="D1048">
            <v>2450</v>
          </cell>
          <cell r="E1048">
            <v>1</v>
          </cell>
          <cell r="F1048" t="str">
            <v>EA</v>
          </cell>
          <cell r="G1048" t="str">
            <v>N</v>
          </cell>
          <cell r="H1048" t="str">
            <v>INTERNAL ILLUM SIGN, RELOCATE, ST NAME</v>
          </cell>
        </row>
        <row r="1049">
          <cell r="A1049" t="str">
            <v>0700 20 11</v>
          </cell>
          <cell r="B1049">
            <v>127</v>
          </cell>
          <cell r="C1049">
            <v>277.93</v>
          </cell>
          <cell r="D1049">
            <v>1305991.93</v>
          </cell>
          <cell r="E1049">
            <v>4699</v>
          </cell>
          <cell r="F1049" t="str">
            <v>AS</v>
          </cell>
          <cell r="G1049" t="str">
            <v>N</v>
          </cell>
          <cell r="H1049" t="str">
            <v>SINGLE POST SIGN, F&amp;I, LESS THAN 12 SF</v>
          </cell>
        </row>
        <row r="1050">
          <cell r="A1050" t="str">
            <v>0700 20 12</v>
          </cell>
          <cell r="B1050">
            <v>95</v>
          </cell>
          <cell r="C1050">
            <v>674.46</v>
          </cell>
          <cell r="D1050">
            <v>1032597</v>
          </cell>
          <cell r="E1050">
            <v>1531</v>
          </cell>
          <cell r="F1050" t="str">
            <v>AS</v>
          </cell>
          <cell r="G1050" t="str">
            <v>N</v>
          </cell>
          <cell r="H1050" t="str">
            <v>SINGLE POST SIGN, F&amp;I, 12-20 SF</v>
          </cell>
        </row>
        <row r="1051">
          <cell r="A1051" t="str">
            <v>0700 20 13</v>
          </cell>
          <cell r="B1051">
            <v>14</v>
          </cell>
          <cell r="C1051">
            <v>944.19</v>
          </cell>
          <cell r="D1051">
            <v>33990.83</v>
          </cell>
          <cell r="E1051">
            <v>36</v>
          </cell>
          <cell r="F1051" t="str">
            <v>AS</v>
          </cell>
          <cell r="G1051" t="str">
            <v>N</v>
          </cell>
          <cell r="H1051" t="str">
            <v>SINGLE POST SIGN, F&amp;I, 20 + BACK TO BACK</v>
          </cell>
        </row>
        <row r="1052">
          <cell r="A1052" t="str">
            <v>0700 20 19</v>
          </cell>
          <cell r="B1052">
            <v>6</v>
          </cell>
          <cell r="C1052">
            <v>2104.66</v>
          </cell>
          <cell r="D1052">
            <v>103128.58</v>
          </cell>
          <cell r="E1052">
            <v>49</v>
          </cell>
          <cell r="F1052" t="str">
            <v>AS</v>
          </cell>
          <cell r="G1052" t="str">
            <v>N</v>
          </cell>
          <cell r="H1052" t="str">
            <v>SINGLE POST SIGN, F&amp;I, NON STD</v>
          </cell>
        </row>
        <row r="1053">
          <cell r="A1053" t="str">
            <v>0700 20 31</v>
          </cell>
          <cell r="B1053">
            <v>8</v>
          </cell>
          <cell r="C1053">
            <v>162.48</v>
          </cell>
          <cell r="D1053">
            <v>10236.21</v>
          </cell>
          <cell r="E1053">
            <v>63</v>
          </cell>
          <cell r="F1053" t="str">
            <v>AS</v>
          </cell>
          <cell r="G1053" t="str">
            <v>N</v>
          </cell>
          <cell r="H1053" t="str">
            <v>SINGLE POST SIGN, INS, LESS THAN 12 SF</v>
          </cell>
        </row>
        <row r="1054">
          <cell r="A1054" t="str">
            <v>0700 20 32</v>
          </cell>
          <cell r="B1054">
            <v>2</v>
          </cell>
          <cell r="C1054">
            <v>288.12</v>
          </cell>
          <cell r="D1054">
            <v>1152.47</v>
          </cell>
          <cell r="E1054">
            <v>4</v>
          </cell>
          <cell r="F1054" t="str">
            <v>AS</v>
          </cell>
          <cell r="G1054" t="str">
            <v>N</v>
          </cell>
          <cell r="H1054" t="str">
            <v>SINGLE POST SIGN, INS, 12-20 SF</v>
          </cell>
        </row>
        <row r="1055">
          <cell r="A1055" t="str">
            <v>0700 20 40</v>
          </cell>
          <cell r="B1055">
            <v>83</v>
          </cell>
          <cell r="C1055">
            <v>156.68</v>
          </cell>
          <cell r="D1055">
            <v>77714.32</v>
          </cell>
          <cell r="E1055">
            <v>496</v>
          </cell>
          <cell r="F1055" t="str">
            <v>AS</v>
          </cell>
          <cell r="G1055" t="str">
            <v>N</v>
          </cell>
          <cell r="H1055" t="str">
            <v>SINGLE POST SIGN, RELOCATE</v>
          </cell>
        </row>
        <row r="1056">
          <cell r="A1056" t="str">
            <v>0700 20 60</v>
          </cell>
          <cell r="B1056">
            <v>124</v>
          </cell>
          <cell r="C1056">
            <v>21.97</v>
          </cell>
          <cell r="D1056">
            <v>86026.1</v>
          </cell>
          <cell r="E1056">
            <v>3916</v>
          </cell>
          <cell r="F1056" t="str">
            <v>AS</v>
          </cell>
          <cell r="G1056" t="str">
            <v>N</v>
          </cell>
          <cell r="H1056" t="str">
            <v>SINGLE POST SIGN, REMOVE</v>
          </cell>
        </row>
        <row r="1057">
          <cell r="A1057" t="str">
            <v>0700 21 11</v>
          </cell>
          <cell r="B1057">
            <v>50</v>
          </cell>
          <cell r="C1057">
            <v>2805</v>
          </cell>
          <cell r="D1057">
            <v>586245.28</v>
          </cell>
          <cell r="E1057">
            <v>209</v>
          </cell>
          <cell r="F1057" t="str">
            <v>AS</v>
          </cell>
          <cell r="G1057" t="str">
            <v>N</v>
          </cell>
          <cell r="H1057" t="str">
            <v>MULTI- POST SIGN, F&amp;I, 50 OR &lt;</v>
          </cell>
        </row>
        <row r="1058">
          <cell r="A1058" t="str">
            <v>0700 21 12</v>
          </cell>
          <cell r="B1058">
            <v>17</v>
          </cell>
          <cell r="C1058">
            <v>4291.11</v>
          </cell>
          <cell r="D1058">
            <v>201682.16</v>
          </cell>
          <cell r="E1058">
            <v>47</v>
          </cell>
          <cell r="F1058" t="str">
            <v>AS</v>
          </cell>
          <cell r="G1058" t="str">
            <v>N</v>
          </cell>
          <cell r="H1058" t="str">
            <v>MULTI- POST SIGN, F&amp;I, 51-100</v>
          </cell>
        </row>
        <row r="1059">
          <cell r="A1059" t="str">
            <v>0700 21 13</v>
          </cell>
          <cell r="B1059">
            <v>8</v>
          </cell>
          <cell r="C1059">
            <v>4977.83</v>
          </cell>
          <cell r="D1059">
            <v>94578.75</v>
          </cell>
          <cell r="E1059">
            <v>19</v>
          </cell>
          <cell r="F1059" t="str">
            <v>AS</v>
          </cell>
          <cell r="G1059" t="str">
            <v>N</v>
          </cell>
          <cell r="H1059" t="str">
            <v>MULTI- POST SIGN, F&amp;I, 101-150</v>
          </cell>
        </row>
        <row r="1060">
          <cell r="A1060" t="str">
            <v>0700 21 14</v>
          </cell>
          <cell r="B1060">
            <v>4</v>
          </cell>
          <cell r="C1060">
            <v>9409.35</v>
          </cell>
          <cell r="D1060">
            <v>37637.4</v>
          </cell>
          <cell r="E1060">
            <v>4</v>
          </cell>
          <cell r="F1060" t="str">
            <v>AS</v>
          </cell>
          <cell r="G1060" t="str">
            <v>N</v>
          </cell>
          <cell r="H1060" t="str">
            <v>MULTI- POST SIGN, F&amp;I, 151-200</v>
          </cell>
        </row>
        <row r="1061">
          <cell r="A1061" t="str">
            <v>0700 21 15</v>
          </cell>
          <cell r="B1061">
            <v>2</v>
          </cell>
          <cell r="C1061">
            <v>9916.59</v>
          </cell>
          <cell r="D1061">
            <v>19833.18</v>
          </cell>
          <cell r="E1061">
            <v>2</v>
          </cell>
          <cell r="F1061" t="str">
            <v>AS</v>
          </cell>
          <cell r="G1061" t="str">
            <v>N</v>
          </cell>
          <cell r="H1061" t="str">
            <v>MULTI- POST SIGN, F&amp;I, 201-250</v>
          </cell>
        </row>
        <row r="1062">
          <cell r="A1062" t="str">
            <v>0700 21 16</v>
          </cell>
          <cell r="B1062">
            <v>4</v>
          </cell>
          <cell r="C1062">
            <v>11600.22</v>
          </cell>
          <cell r="D1062">
            <v>58001.08</v>
          </cell>
          <cell r="E1062">
            <v>5</v>
          </cell>
          <cell r="F1062" t="str">
            <v>AS</v>
          </cell>
          <cell r="G1062" t="str">
            <v>N</v>
          </cell>
          <cell r="H1062" t="str">
            <v>MULTI- POST SIGN, F&amp;I, 251-300</v>
          </cell>
        </row>
        <row r="1063">
          <cell r="A1063" t="str">
            <v>0700 21 17</v>
          </cell>
          <cell r="B1063">
            <v>2</v>
          </cell>
          <cell r="C1063">
            <v>11312.5</v>
          </cell>
          <cell r="D1063">
            <v>45250</v>
          </cell>
          <cell r="E1063">
            <v>4</v>
          </cell>
          <cell r="F1063" t="str">
            <v>AS</v>
          </cell>
          <cell r="G1063" t="str">
            <v>N</v>
          </cell>
          <cell r="H1063" t="str">
            <v>MULTI- POST SIGN, F&amp;I, &gt; 300</v>
          </cell>
        </row>
        <row r="1064">
          <cell r="A1064" t="str">
            <v>0700 21 31</v>
          </cell>
          <cell r="B1064">
            <v>1</v>
          </cell>
          <cell r="C1064">
            <v>0.01</v>
          </cell>
          <cell r="D1064">
            <v>0.03</v>
          </cell>
          <cell r="E1064">
            <v>3</v>
          </cell>
          <cell r="F1064" t="str">
            <v>AS</v>
          </cell>
          <cell r="G1064" t="str">
            <v>N</v>
          </cell>
          <cell r="H1064" t="str">
            <v>MULTI- POST SIGN, INSTALL, 50 OR &lt;</v>
          </cell>
        </row>
        <row r="1065">
          <cell r="A1065" t="str">
            <v>0700 21 32</v>
          </cell>
          <cell r="B1065">
            <v>1</v>
          </cell>
          <cell r="C1065">
            <v>2800</v>
          </cell>
          <cell r="D1065">
            <v>2800</v>
          </cell>
          <cell r="E1065">
            <v>1</v>
          </cell>
          <cell r="F1065" t="str">
            <v>AS</v>
          </cell>
          <cell r="G1065" t="str">
            <v>N</v>
          </cell>
          <cell r="H1065" t="str">
            <v>MULTI- POST SIGN, INSTALL, 51-100</v>
          </cell>
        </row>
        <row r="1066">
          <cell r="A1066" t="str">
            <v>0700 21 33</v>
          </cell>
          <cell r="B1066">
            <v>1</v>
          </cell>
          <cell r="C1066">
            <v>1200</v>
          </cell>
          <cell r="D1066">
            <v>1200</v>
          </cell>
          <cell r="E1066">
            <v>1</v>
          </cell>
          <cell r="F1066" t="str">
            <v>AS</v>
          </cell>
          <cell r="G1066" t="str">
            <v>N</v>
          </cell>
          <cell r="H1066" t="str">
            <v>MULTI- POST SIGN, INSTALL, 101-150</v>
          </cell>
        </row>
        <row r="1067">
          <cell r="A1067" t="str">
            <v>0700 21 35</v>
          </cell>
          <cell r="B1067">
            <v>1</v>
          </cell>
          <cell r="C1067">
            <v>3900</v>
          </cell>
          <cell r="D1067">
            <v>3900</v>
          </cell>
          <cell r="E1067">
            <v>1</v>
          </cell>
          <cell r="F1067" t="str">
            <v>AS</v>
          </cell>
          <cell r="G1067" t="str">
            <v>N</v>
          </cell>
          <cell r="H1067" t="str">
            <v>MULTI- POST SIGN, INSTALL, 201-250</v>
          </cell>
        </row>
        <row r="1068">
          <cell r="A1068" t="str">
            <v>0700 21 40</v>
          </cell>
          <cell r="B1068">
            <v>13</v>
          </cell>
          <cell r="C1068">
            <v>1762.22</v>
          </cell>
          <cell r="D1068">
            <v>40530.98</v>
          </cell>
          <cell r="E1068">
            <v>23</v>
          </cell>
          <cell r="F1068" t="str">
            <v>AS</v>
          </cell>
          <cell r="G1068" t="str">
            <v>N</v>
          </cell>
          <cell r="H1068" t="str">
            <v>MULTI- POST SIGN, RELOCATE</v>
          </cell>
        </row>
        <row r="1069">
          <cell r="A1069" t="str">
            <v>0700 21 60</v>
          </cell>
          <cell r="B1069">
            <v>35</v>
          </cell>
          <cell r="C1069">
            <v>439.49</v>
          </cell>
          <cell r="D1069">
            <v>68560.56</v>
          </cell>
          <cell r="E1069">
            <v>156</v>
          </cell>
          <cell r="F1069" t="str">
            <v>AS</v>
          </cell>
          <cell r="G1069" t="str">
            <v>N</v>
          </cell>
          <cell r="H1069" t="str">
            <v>MULTI- POST SIGN, REMOVE</v>
          </cell>
        </row>
        <row r="1070">
          <cell r="A1070" t="str">
            <v>0700 22111</v>
          </cell>
          <cell r="B1070">
            <v>1</v>
          </cell>
          <cell r="C1070">
            <v>43125</v>
          </cell>
          <cell r="D1070">
            <v>215625</v>
          </cell>
          <cell r="E1070">
            <v>5</v>
          </cell>
          <cell r="F1070" t="str">
            <v>AS</v>
          </cell>
          <cell r="G1070" t="str">
            <v>N</v>
          </cell>
          <cell r="H1070" t="str">
            <v>OHD TRUSS SPAN SGN,F&amp;I,T50 OR&lt;,S300 OR&lt;</v>
          </cell>
        </row>
        <row r="1071">
          <cell r="A1071" t="str">
            <v>0700 22121</v>
          </cell>
          <cell r="B1071">
            <v>3</v>
          </cell>
          <cell r="C1071">
            <v>78605.5</v>
          </cell>
          <cell r="D1071">
            <v>314422</v>
          </cell>
          <cell r="E1071">
            <v>4</v>
          </cell>
          <cell r="F1071" t="str">
            <v>AS</v>
          </cell>
          <cell r="G1071" t="str">
            <v>N</v>
          </cell>
          <cell r="H1071" t="str">
            <v>OHD TRUSS SPAN SGN,F&amp;I,T51-100',S300OR&lt;</v>
          </cell>
        </row>
        <row r="1072">
          <cell r="A1072" t="str">
            <v>0700 22122</v>
          </cell>
          <cell r="B1072">
            <v>2</v>
          </cell>
          <cell r="C1072">
            <v>110385</v>
          </cell>
          <cell r="D1072">
            <v>331155</v>
          </cell>
          <cell r="E1072">
            <v>3</v>
          </cell>
          <cell r="F1072" t="str">
            <v>AS</v>
          </cell>
          <cell r="G1072" t="str">
            <v>N</v>
          </cell>
          <cell r="H1072" t="str">
            <v>OHD TRUSS SPAN SGN,F&amp;I,T51-100',S301-500</v>
          </cell>
        </row>
        <row r="1073">
          <cell r="A1073" t="str">
            <v>0700 22123</v>
          </cell>
          <cell r="B1073">
            <v>1</v>
          </cell>
          <cell r="C1073">
            <v>134600</v>
          </cell>
          <cell r="D1073">
            <v>134600</v>
          </cell>
          <cell r="E1073">
            <v>1</v>
          </cell>
          <cell r="F1073" t="str">
            <v>AS</v>
          </cell>
          <cell r="G1073" t="str">
            <v>N</v>
          </cell>
          <cell r="H1073" t="str">
            <v>OHD TRUSS SPAN SGN,F&amp;I,T51-100',S501-700</v>
          </cell>
        </row>
        <row r="1074">
          <cell r="A1074" t="str">
            <v>0700 22132</v>
          </cell>
          <cell r="B1074">
            <v>2</v>
          </cell>
          <cell r="C1074">
            <v>141200</v>
          </cell>
          <cell r="D1074">
            <v>282400</v>
          </cell>
          <cell r="E1074">
            <v>2</v>
          </cell>
          <cell r="F1074" t="str">
            <v>AS</v>
          </cell>
          <cell r="G1074" t="str">
            <v>N</v>
          </cell>
          <cell r="H1074" t="str">
            <v>OHD TRUS SPAN SGN,F&amp;I,T101-150',S301-500</v>
          </cell>
        </row>
        <row r="1075">
          <cell r="A1075" t="str">
            <v>0700 22133</v>
          </cell>
          <cell r="B1075">
            <v>3</v>
          </cell>
          <cell r="C1075">
            <v>146000.34</v>
          </cell>
          <cell r="D1075">
            <v>876002.06</v>
          </cell>
          <cell r="E1075">
            <v>6</v>
          </cell>
          <cell r="F1075" t="str">
            <v>AS</v>
          </cell>
          <cell r="G1075" t="str">
            <v>N</v>
          </cell>
          <cell r="H1075" t="str">
            <v>OHD TRUSS SPAN SGN,F&amp;I,T101-150,S501-700</v>
          </cell>
        </row>
        <row r="1076">
          <cell r="A1076" t="str">
            <v>0700 22134</v>
          </cell>
          <cell r="B1076">
            <v>1</v>
          </cell>
          <cell r="C1076">
            <v>205100</v>
          </cell>
          <cell r="D1076">
            <v>205100</v>
          </cell>
          <cell r="E1076">
            <v>1</v>
          </cell>
          <cell r="F1076" t="str">
            <v>AS</v>
          </cell>
          <cell r="G1076" t="str">
            <v>N</v>
          </cell>
          <cell r="H1076" t="str">
            <v>OHD TRUSS SPAN SGN,F&amp;I,T101-150',S &gt;700</v>
          </cell>
        </row>
        <row r="1077">
          <cell r="A1077" t="str">
            <v>0700 22144</v>
          </cell>
          <cell r="B1077">
            <v>1</v>
          </cell>
          <cell r="C1077">
            <v>140000</v>
          </cell>
          <cell r="D1077">
            <v>140000</v>
          </cell>
          <cell r="E1077">
            <v>1</v>
          </cell>
          <cell r="F1077" t="str">
            <v>AS</v>
          </cell>
          <cell r="G1077" t="str">
            <v>N</v>
          </cell>
          <cell r="H1077" t="str">
            <v>OHD TRUSS SPAN SGN,F&amp;I,T151-200',S &gt;700</v>
          </cell>
        </row>
        <row r="1078">
          <cell r="A1078" t="str">
            <v>0700 22600</v>
          </cell>
          <cell r="B1078">
            <v>9</v>
          </cell>
          <cell r="C1078">
            <v>5885.91</v>
          </cell>
          <cell r="D1078">
            <v>64745</v>
          </cell>
          <cell r="E1078">
            <v>11</v>
          </cell>
          <cell r="F1078" t="str">
            <v>AS</v>
          </cell>
          <cell r="G1078" t="str">
            <v>N</v>
          </cell>
          <cell r="H1078" t="str">
            <v>OHD TRUSS SPAN SGN, REMOVE</v>
          </cell>
        </row>
        <row r="1079">
          <cell r="A1079" t="str">
            <v>0700 23111</v>
          </cell>
          <cell r="B1079">
            <v>3</v>
          </cell>
          <cell r="C1079">
            <v>22028.4</v>
          </cell>
          <cell r="D1079">
            <v>330426.02</v>
          </cell>
          <cell r="E1079">
            <v>15</v>
          </cell>
          <cell r="F1079" t="str">
            <v>AS</v>
          </cell>
          <cell r="G1079" t="str">
            <v>N</v>
          </cell>
          <cell r="H1079" t="str">
            <v>OHD TRUSS CANT SGN,F&amp;I,T30 OR&lt;,S100 OR &lt;</v>
          </cell>
        </row>
        <row r="1080">
          <cell r="A1080" t="str">
            <v>0700 23112</v>
          </cell>
          <cell r="B1080">
            <v>5</v>
          </cell>
          <cell r="C1080">
            <v>30345.49</v>
          </cell>
          <cell r="D1080">
            <v>546218.86</v>
          </cell>
          <cell r="E1080">
            <v>18</v>
          </cell>
          <cell r="F1080" t="str">
            <v>AS</v>
          </cell>
          <cell r="G1080" t="str">
            <v>N</v>
          </cell>
          <cell r="H1080" t="str">
            <v>OHD TRUSS CANT SGN,F&amp;I,T30 OR&lt;,S101-200</v>
          </cell>
        </row>
        <row r="1081">
          <cell r="A1081" t="str">
            <v>0700 23113</v>
          </cell>
          <cell r="B1081">
            <v>2</v>
          </cell>
          <cell r="C1081">
            <v>47723.33</v>
          </cell>
          <cell r="D1081">
            <v>143170</v>
          </cell>
          <cell r="E1081">
            <v>3</v>
          </cell>
          <cell r="F1081" t="str">
            <v>AS</v>
          </cell>
          <cell r="G1081" t="str">
            <v>N</v>
          </cell>
          <cell r="H1081" t="str">
            <v>OHD TRUSS CANT SGN,F&amp;I,T30 OR&lt;,S201-300</v>
          </cell>
        </row>
        <row r="1082">
          <cell r="A1082" t="str">
            <v>0700 23114</v>
          </cell>
          <cell r="B1082">
            <v>1</v>
          </cell>
          <cell r="C1082">
            <v>46507</v>
          </cell>
          <cell r="D1082">
            <v>46507</v>
          </cell>
          <cell r="E1082">
            <v>1</v>
          </cell>
          <cell r="F1082" t="str">
            <v>AS</v>
          </cell>
          <cell r="G1082" t="str">
            <v>N</v>
          </cell>
          <cell r="H1082" t="str">
            <v>OHD TRUSS CANT SGN,F&amp;I,T30 OR&lt;,S &gt;300</v>
          </cell>
        </row>
        <row r="1083">
          <cell r="A1083" t="str">
            <v>0700 23121</v>
          </cell>
          <cell r="B1083">
            <v>1</v>
          </cell>
          <cell r="C1083">
            <v>27743.32</v>
          </cell>
          <cell r="D1083">
            <v>27743.32</v>
          </cell>
          <cell r="E1083">
            <v>1</v>
          </cell>
          <cell r="F1083" t="str">
            <v>AS</v>
          </cell>
          <cell r="G1083" t="str">
            <v>N</v>
          </cell>
          <cell r="H1083" t="str">
            <v>OHD TRUSS CANT SGN,F&amp;I,T31-40,S100 OR &lt;</v>
          </cell>
        </row>
        <row r="1084">
          <cell r="A1084" t="str">
            <v>0700 23122</v>
          </cell>
          <cell r="B1084">
            <v>6</v>
          </cell>
          <cell r="C1084">
            <v>40631.22</v>
          </cell>
          <cell r="D1084">
            <v>406312.18</v>
          </cell>
          <cell r="E1084">
            <v>10</v>
          </cell>
          <cell r="F1084" t="str">
            <v>AS</v>
          </cell>
          <cell r="G1084" t="str">
            <v>N</v>
          </cell>
          <cell r="H1084" t="str">
            <v>OHD TRUSS CANT SGN,F&amp;I,T31-40,S101-200</v>
          </cell>
        </row>
        <row r="1085">
          <cell r="A1085" t="str">
            <v>0700 23123</v>
          </cell>
          <cell r="B1085">
            <v>6</v>
          </cell>
          <cell r="C1085">
            <v>51815.65</v>
          </cell>
          <cell r="D1085">
            <v>518156.54</v>
          </cell>
          <cell r="E1085">
            <v>10</v>
          </cell>
          <cell r="F1085" t="str">
            <v>AS</v>
          </cell>
          <cell r="G1085" t="str">
            <v>N</v>
          </cell>
          <cell r="H1085" t="str">
            <v>OHD TRUSS CANT SGN,F&amp;I,T31-40,S201-300</v>
          </cell>
        </row>
        <row r="1086">
          <cell r="A1086" t="str">
            <v>0700 23124</v>
          </cell>
          <cell r="B1086">
            <v>1</v>
          </cell>
          <cell r="C1086">
            <v>40000</v>
          </cell>
          <cell r="D1086">
            <v>40000</v>
          </cell>
          <cell r="E1086">
            <v>1</v>
          </cell>
          <cell r="F1086" t="str">
            <v>AS</v>
          </cell>
          <cell r="G1086" t="str">
            <v>N</v>
          </cell>
          <cell r="H1086" t="str">
            <v>OHD TRUSS CANT SGN,F&amp;I,T31-40,S&gt;300</v>
          </cell>
        </row>
        <row r="1087">
          <cell r="A1087" t="str">
            <v>0700 23131</v>
          </cell>
          <cell r="B1087">
            <v>1</v>
          </cell>
          <cell r="C1087">
            <v>17259</v>
          </cell>
          <cell r="D1087">
            <v>17259</v>
          </cell>
          <cell r="E1087">
            <v>1</v>
          </cell>
          <cell r="F1087" t="str">
            <v>AS</v>
          </cell>
          <cell r="G1087" t="str">
            <v>N</v>
          </cell>
          <cell r="H1087" t="str">
            <v>OHD TRUSS CANT SGN,F&amp;I,T41-50,S100 OR &lt;</v>
          </cell>
        </row>
        <row r="1088">
          <cell r="A1088" t="str">
            <v>0700 23132</v>
          </cell>
          <cell r="B1088">
            <v>3</v>
          </cell>
          <cell r="C1088">
            <v>58750</v>
          </cell>
          <cell r="D1088">
            <v>176250</v>
          </cell>
          <cell r="E1088">
            <v>3</v>
          </cell>
          <cell r="F1088" t="str">
            <v>AS</v>
          </cell>
          <cell r="G1088" t="str">
            <v>N</v>
          </cell>
          <cell r="H1088" t="str">
            <v>OHD TRUSS CANT SGN,F&amp;I,T41-50,S101-200</v>
          </cell>
        </row>
        <row r="1089">
          <cell r="A1089" t="str">
            <v>0700 23133</v>
          </cell>
          <cell r="B1089">
            <v>5</v>
          </cell>
          <cell r="C1089">
            <v>64213.17</v>
          </cell>
          <cell r="D1089">
            <v>577918.51</v>
          </cell>
          <cell r="E1089">
            <v>9</v>
          </cell>
          <cell r="F1089" t="str">
            <v>AS</v>
          </cell>
          <cell r="G1089" t="str">
            <v>N</v>
          </cell>
          <cell r="H1089" t="str">
            <v>OHD TRUSS CANT SGN,F&amp;I,T41-50,S201-300</v>
          </cell>
        </row>
        <row r="1090">
          <cell r="A1090" t="str">
            <v>0700 23134</v>
          </cell>
          <cell r="B1090">
            <v>2</v>
          </cell>
          <cell r="C1090">
            <v>67400</v>
          </cell>
          <cell r="D1090">
            <v>134800</v>
          </cell>
          <cell r="E1090">
            <v>2</v>
          </cell>
          <cell r="F1090" t="str">
            <v>AS</v>
          </cell>
          <cell r="G1090" t="str">
            <v>N</v>
          </cell>
          <cell r="H1090" t="str">
            <v>OHD TRUSS CANT SGN,F&amp;I,T41-50,S&gt;300</v>
          </cell>
        </row>
        <row r="1091">
          <cell r="A1091" t="str">
            <v>0700 23141</v>
          </cell>
          <cell r="B1091">
            <v>1</v>
          </cell>
          <cell r="C1091">
            <v>21098</v>
          </cell>
          <cell r="D1091">
            <v>21098</v>
          </cell>
          <cell r="E1091">
            <v>1</v>
          </cell>
          <cell r="F1091" t="str">
            <v>AS</v>
          </cell>
          <cell r="G1091" t="str">
            <v>N</v>
          </cell>
          <cell r="H1091" t="str">
            <v>OHD TRUSS CANT SGN,F&amp;I,T&gt;50,S100 OR &lt;</v>
          </cell>
        </row>
        <row r="1092">
          <cell r="A1092" t="str">
            <v>0700 23142</v>
          </cell>
          <cell r="B1092">
            <v>3</v>
          </cell>
          <cell r="C1092">
            <v>63753.74</v>
          </cell>
          <cell r="D1092">
            <v>191261.22</v>
          </cell>
          <cell r="E1092">
            <v>3</v>
          </cell>
          <cell r="F1092" t="str">
            <v>AS</v>
          </cell>
          <cell r="G1092" t="str">
            <v>N</v>
          </cell>
          <cell r="H1092" t="str">
            <v>OHD TRUSS CANT SGN,F&amp;I,T&gt;50,S101-200</v>
          </cell>
        </row>
        <row r="1093">
          <cell r="A1093" t="str">
            <v>0700 23143</v>
          </cell>
          <cell r="B1093">
            <v>3</v>
          </cell>
          <cell r="C1093">
            <v>66250</v>
          </cell>
          <cell r="D1093">
            <v>265000</v>
          </cell>
          <cell r="E1093">
            <v>4</v>
          </cell>
          <cell r="F1093" t="str">
            <v>AS</v>
          </cell>
          <cell r="G1093" t="str">
            <v>N</v>
          </cell>
          <cell r="H1093" t="str">
            <v>OHD TRUSS CANT SGN,F&amp;I,T&gt;50,S201-300</v>
          </cell>
        </row>
        <row r="1094">
          <cell r="A1094" t="str">
            <v>0700 23144</v>
          </cell>
          <cell r="B1094">
            <v>1</v>
          </cell>
          <cell r="C1094">
            <v>60000</v>
          </cell>
          <cell r="D1094">
            <v>180000</v>
          </cell>
          <cell r="E1094">
            <v>3</v>
          </cell>
          <cell r="F1094" t="str">
            <v>AS</v>
          </cell>
          <cell r="G1094" t="str">
            <v>N</v>
          </cell>
          <cell r="H1094" t="str">
            <v>OHD TRUSS CANT SGN,F&amp;I,T&gt;50,S&gt;300</v>
          </cell>
        </row>
        <row r="1095">
          <cell r="A1095" t="str">
            <v>0700 23600</v>
          </cell>
          <cell r="B1095">
            <v>14</v>
          </cell>
          <cell r="C1095">
            <v>2258.91</v>
          </cell>
          <cell r="D1095">
            <v>169418.4</v>
          </cell>
          <cell r="E1095">
            <v>75</v>
          </cell>
          <cell r="F1095" t="str">
            <v>AS</v>
          </cell>
          <cell r="G1095" t="str">
            <v>N</v>
          </cell>
          <cell r="H1095" t="str">
            <v>OHD TRUSS CANT SGN,REMOVE</v>
          </cell>
        </row>
        <row r="1096">
          <cell r="A1096" t="str">
            <v>0700 38033</v>
          </cell>
          <cell r="B1096">
            <v>1</v>
          </cell>
          <cell r="C1096">
            <v>143000</v>
          </cell>
          <cell r="D1096">
            <v>143000</v>
          </cell>
          <cell r="E1096">
            <v>1</v>
          </cell>
          <cell r="F1096" t="str">
            <v>AS</v>
          </cell>
          <cell r="G1096" t="str">
            <v>N</v>
          </cell>
          <cell r="H1096" t="str">
            <v>SGN LT OH TR-MONTUB, T 41-60,S201-300</v>
          </cell>
        </row>
        <row r="1097">
          <cell r="A1097" t="str">
            <v>0700 38036</v>
          </cell>
          <cell r="B1097">
            <v>1</v>
          </cell>
          <cell r="C1097">
            <v>58000</v>
          </cell>
          <cell r="D1097">
            <v>58000</v>
          </cell>
          <cell r="E1097">
            <v>1</v>
          </cell>
          <cell r="F1097" t="str">
            <v>AS</v>
          </cell>
          <cell r="G1097" t="str">
            <v>N</v>
          </cell>
          <cell r="H1097" t="str">
            <v>SGN LT OH TR-MONTUB, T 41-60,S501-600</v>
          </cell>
        </row>
        <row r="1098">
          <cell r="A1098" t="str">
            <v>0700 38044</v>
          </cell>
          <cell r="B1098">
            <v>1</v>
          </cell>
          <cell r="C1098">
            <v>166000</v>
          </cell>
          <cell r="D1098">
            <v>166000</v>
          </cell>
          <cell r="E1098">
            <v>1</v>
          </cell>
          <cell r="F1098" t="str">
            <v>AS</v>
          </cell>
          <cell r="G1098" t="str">
            <v>N</v>
          </cell>
          <cell r="H1098" t="str">
            <v>SGN LT OH TR-MONTUB, T 61-80,S301-400</v>
          </cell>
        </row>
        <row r="1099">
          <cell r="A1099" t="str">
            <v>0700 38048</v>
          </cell>
          <cell r="B1099">
            <v>1</v>
          </cell>
          <cell r="C1099">
            <v>233000</v>
          </cell>
          <cell r="D1099">
            <v>466000</v>
          </cell>
          <cell r="E1099">
            <v>2</v>
          </cell>
          <cell r="F1099" t="str">
            <v>AS</v>
          </cell>
          <cell r="G1099" t="str">
            <v>N</v>
          </cell>
          <cell r="H1099" t="str">
            <v>SGN LT OH TR-MONTUB, T 61-80,S &gt; 700</v>
          </cell>
        </row>
        <row r="1100">
          <cell r="A1100" t="str">
            <v>0700 38057</v>
          </cell>
          <cell r="B1100">
            <v>1</v>
          </cell>
          <cell r="C1100">
            <v>229000</v>
          </cell>
          <cell r="D1100">
            <v>458000</v>
          </cell>
          <cell r="E1100">
            <v>2</v>
          </cell>
          <cell r="F1100" t="str">
            <v>AS</v>
          </cell>
          <cell r="G1100" t="str">
            <v>N</v>
          </cell>
          <cell r="H1100" t="str">
            <v>SGN LT OH TR-MONTUB, T 81-100,S601-700</v>
          </cell>
        </row>
        <row r="1101">
          <cell r="A1101" t="str">
            <v>0700 38058</v>
          </cell>
          <cell r="B1101">
            <v>2</v>
          </cell>
          <cell r="C1101">
            <v>271666.67</v>
          </cell>
          <cell r="D1101">
            <v>815000</v>
          </cell>
          <cell r="E1101">
            <v>3</v>
          </cell>
          <cell r="F1101" t="str">
            <v>AS</v>
          </cell>
          <cell r="G1101" t="str">
            <v>N</v>
          </cell>
          <cell r="H1101" t="str">
            <v>SGN LT OH TR-MONTUB, T 81-100,SOVER700</v>
          </cell>
        </row>
        <row r="1102">
          <cell r="A1102" t="str">
            <v>0700 38065</v>
          </cell>
          <cell r="B1102">
            <v>1</v>
          </cell>
          <cell r="C1102">
            <v>234000</v>
          </cell>
          <cell r="D1102">
            <v>234000</v>
          </cell>
          <cell r="E1102">
            <v>1</v>
          </cell>
          <cell r="F1102" t="str">
            <v>AS</v>
          </cell>
          <cell r="G1102" t="str">
            <v>N</v>
          </cell>
          <cell r="H1102" t="str">
            <v>SGN LT OH TR-MONTUB, T 101-120,S401-500</v>
          </cell>
        </row>
        <row r="1103">
          <cell r="A1103" t="str">
            <v>0700 38066</v>
          </cell>
          <cell r="B1103">
            <v>1</v>
          </cell>
          <cell r="C1103">
            <v>275000</v>
          </cell>
          <cell r="D1103">
            <v>275000</v>
          </cell>
          <cell r="E1103">
            <v>1</v>
          </cell>
          <cell r="F1103" t="str">
            <v>AS</v>
          </cell>
          <cell r="G1103" t="str">
            <v>N</v>
          </cell>
          <cell r="H1103" t="str">
            <v>SGN LT OH TR-MONTUBE,T 101-120,S501-600</v>
          </cell>
        </row>
        <row r="1104">
          <cell r="A1104" t="str">
            <v>0700 38075</v>
          </cell>
          <cell r="B1104">
            <v>1</v>
          </cell>
          <cell r="C1104">
            <v>235000</v>
          </cell>
          <cell r="D1104">
            <v>235000</v>
          </cell>
          <cell r="E1104">
            <v>1</v>
          </cell>
          <cell r="F1104" t="str">
            <v>AS</v>
          </cell>
          <cell r="G1104" t="str">
            <v>N</v>
          </cell>
          <cell r="H1104" t="str">
            <v>SGN LT OH TR-MONTUB, T 121-140,S 401-500</v>
          </cell>
        </row>
        <row r="1105">
          <cell r="A1105" t="str">
            <v>0700 39 24</v>
          </cell>
          <cell r="B1105">
            <v>1</v>
          </cell>
          <cell r="C1105">
            <v>81000</v>
          </cell>
          <cell r="D1105">
            <v>162000</v>
          </cell>
          <cell r="E1105">
            <v>2</v>
          </cell>
          <cell r="F1105" t="str">
            <v>AS</v>
          </cell>
          <cell r="G1105" t="str">
            <v>N</v>
          </cell>
          <cell r="H1105" t="str">
            <v>SGN LTOH CLV-MONTUB,C 21- 30,S 151-200</v>
          </cell>
        </row>
        <row r="1106">
          <cell r="A1106" t="str">
            <v>0700 39 25</v>
          </cell>
          <cell r="B1106">
            <v>1</v>
          </cell>
          <cell r="C1106">
            <v>104000</v>
          </cell>
          <cell r="D1106">
            <v>104000</v>
          </cell>
          <cell r="E1106">
            <v>1</v>
          </cell>
          <cell r="F1106" t="str">
            <v>AS</v>
          </cell>
          <cell r="G1106" t="str">
            <v>N</v>
          </cell>
          <cell r="H1106" t="str">
            <v>SGN LTOH CLV-MONTUB,C 21- 30,S 201-250</v>
          </cell>
        </row>
        <row r="1107">
          <cell r="A1107" t="str">
            <v>0700 39 26</v>
          </cell>
          <cell r="B1107">
            <v>1</v>
          </cell>
          <cell r="C1107">
            <v>101000</v>
          </cell>
          <cell r="D1107">
            <v>404000</v>
          </cell>
          <cell r="E1107">
            <v>4</v>
          </cell>
          <cell r="F1107" t="str">
            <v>AS</v>
          </cell>
          <cell r="G1107" t="str">
            <v>N</v>
          </cell>
          <cell r="H1107" t="str">
            <v>SGN LTOH CLV-MONTUB,C 21- 30,S 251-300</v>
          </cell>
        </row>
        <row r="1108">
          <cell r="A1108" t="str">
            <v>0700 39 36</v>
          </cell>
          <cell r="B1108">
            <v>1</v>
          </cell>
          <cell r="C1108">
            <v>123000</v>
          </cell>
          <cell r="D1108">
            <v>123000</v>
          </cell>
          <cell r="E1108">
            <v>1</v>
          </cell>
          <cell r="F1108" t="str">
            <v>AS</v>
          </cell>
          <cell r="G1108" t="str">
            <v>N</v>
          </cell>
          <cell r="H1108" t="str">
            <v>SGN LTOH CLV-MONTUB,C 31- 40,S251-300</v>
          </cell>
        </row>
        <row r="1109">
          <cell r="A1109" t="str">
            <v>0700 39 37</v>
          </cell>
          <cell r="B1109">
            <v>1</v>
          </cell>
          <cell r="C1109">
            <v>136000</v>
          </cell>
          <cell r="D1109">
            <v>680000</v>
          </cell>
          <cell r="E1109">
            <v>5</v>
          </cell>
          <cell r="F1109" t="str">
            <v>AS</v>
          </cell>
          <cell r="G1109" t="str">
            <v>N</v>
          </cell>
          <cell r="H1109" t="str">
            <v>SGN LTOH CLV-MONTUB,C 31- 40,S &gt; 300</v>
          </cell>
        </row>
        <row r="1110">
          <cell r="A1110" t="str">
            <v>0700 39 44</v>
          </cell>
          <cell r="B1110">
            <v>1</v>
          </cell>
          <cell r="C1110">
            <v>121000</v>
          </cell>
          <cell r="D1110">
            <v>121000</v>
          </cell>
          <cell r="E1110">
            <v>1</v>
          </cell>
          <cell r="F1110" t="str">
            <v>AS</v>
          </cell>
          <cell r="G1110" t="str">
            <v>N</v>
          </cell>
          <cell r="H1110" t="str">
            <v>SGN LTOH CLV-MONTUB,C 41- 50,S151-200</v>
          </cell>
        </row>
        <row r="1111">
          <cell r="A1111" t="str">
            <v>0700 39 46</v>
          </cell>
          <cell r="B1111">
            <v>1</v>
          </cell>
          <cell r="C1111">
            <v>135000</v>
          </cell>
          <cell r="D1111">
            <v>270000</v>
          </cell>
          <cell r="E1111">
            <v>2</v>
          </cell>
          <cell r="F1111" t="str">
            <v>AS</v>
          </cell>
          <cell r="G1111" t="str">
            <v>N</v>
          </cell>
          <cell r="H1111" t="str">
            <v>SGN LTOH CLV-MONTUB,C 41- 50,S251-300</v>
          </cell>
        </row>
        <row r="1112">
          <cell r="A1112" t="str">
            <v>0700 39 47</v>
          </cell>
          <cell r="B1112">
            <v>1</v>
          </cell>
          <cell r="C1112">
            <v>155000</v>
          </cell>
          <cell r="D1112">
            <v>1395000</v>
          </cell>
          <cell r="E1112">
            <v>9</v>
          </cell>
          <cell r="F1112" t="str">
            <v>AS</v>
          </cell>
          <cell r="G1112" t="str">
            <v>N</v>
          </cell>
          <cell r="H1112" t="str">
            <v>SGN LTOH CLV-MONTUB, C 41- 50, OVER 300</v>
          </cell>
        </row>
        <row r="1113">
          <cell r="A1113" t="str">
            <v>0700 39 57</v>
          </cell>
          <cell r="B1113">
            <v>1</v>
          </cell>
          <cell r="C1113">
            <v>161000</v>
          </cell>
          <cell r="D1113">
            <v>322000</v>
          </cell>
          <cell r="E1113">
            <v>2</v>
          </cell>
          <cell r="F1113" t="str">
            <v>AS</v>
          </cell>
          <cell r="G1113" t="str">
            <v>N</v>
          </cell>
          <cell r="H1113" t="str">
            <v>SGN LTOH CLV-MONTUB, C 51- 60, OVER 300</v>
          </cell>
        </row>
        <row r="1114">
          <cell r="A1114" t="str">
            <v>0700 39 74</v>
          </cell>
          <cell r="B1114">
            <v>1</v>
          </cell>
          <cell r="C1114">
            <v>135000</v>
          </cell>
          <cell r="D1114">
            <v>135000</v>
          </cell>
          <cell r="E1114">
            <v>1</v>
          </cell>
          <cell r="F1114" t="str">
            <v>AS</v>
          </cell>
          <cell r="G1114" t="str">
            <v>N</v>
          </cell>
          <cell r="H1114" t="str">
            <v>SGN LTOH CLV-MONTUB,C 71- 80,S151-200</v>
          </cell>
        </row>
        <row r="1115">
          <cell r="A1115" t="str">
            <v>0700 46 15</v>
          </cell>
          <cell r="B1115">
            <v>7</v>
          </cell>
          <cell r="C1115">
            <v>474.05</v>
          </cell>
          <cell r="D1115">
            <v>10903.18</v>
          </cell>
          <cell r="E1115">
            <v>23</v>
          </cell>
          <cell r="F1115" t="str">
            <v>AS</v>
          </cell>
          <cell r="G1115" t="str">
            <v>N</v>
          </cell>
          <cell r="H1115" t="str">
            <v>SIGN EXISTING- REMOVE, SPAN WIRE</v>
          </cell>
        </row>
        <row r="1116">
          <cell r="A1116" t="str">
            <v>0700 46 25</v>
          </cell>
          <cell r="B1116">
            <v>1</v>
          </cell>
          <cell r="C1116">
            <v>192</v>
          </cell>
          <cell r="D1116">
            <v>2304</v>
          </cell>
          <cell r="E1116">
            <v>12</v>
          </cell>
          <cell r="F1116" t="str">
            <v>AS</v>
          </cell>
          <cell r="G1116" t="str">
            <v>N</v>
          </cell>
          <cell r="H1116" t="str">
            <v>SIGN EXISTING- RELOCATE, SPAN WIRE</v>
          </cell>
        </row>
        <row r="1117">
          <cell r="A1117" t="str">
            <v>0700 48 12</v>
          </cell>
          <cell r="B1117">
            <v>6</v>
          </cell>
          <cell r="C1117">
            <v>4807.5</v>
          </cell>
          <cell r="D1117">
            <v>86535</v>
          </cell>
          <cell r="E1117">
            <v>18</v>
          </cell>
          <cell r="F1117" t="str">
            <v>EA</v>
          </cell>
          <cell r="G1117" t="str">
            <v>N</v>
          </cell>
          <cell r="H1117" t="str">
            <v>SIGN PANELS, F &amp; I, 101 - 200</v>
          </cell>
        </row>
        <row r="1118">
          <cell r="A1118" t="str">
            <v>0700 48 13</v>
          </cell>
          <cell r="B1118">
            <v>2</v>
          </cell>
          <cell r="C1118">
            <v>7789.09</v>
          </cell>
          <cell r="D1118">
            <v>85680</v>
          </cell>
          <cell r="E1118">
            <v>11</v>
          </cell>
          <cell r="F1118" t="str">
            <v>EA</v>
          </cell>
          <cell r="G1118" t="str">
            <v>N</v>
          </cell>
          <cell r="H1118" t="str">
            <v>SIGN PANELS, F&amp;I, 201 - 300</v>
          </cell>
        </row>
        <row r="1119">
          <cell r="A1119" t="str">
            <v>0700 48 14</v>
          </cell>
          <cell r="B1119">
            <v>1</v>
          </cell>
          <cell r="C1119">
            <v>10400</v>
          </cell>
          <cell r="D1119">
            <v>10400</v>
          </cell>
          <cell r="E1119">
            <v>1</v>
          </cell>
          <cell r="F1119" t="str">
            <v>EA</v>
          </cell>
          <cell r="G1119" t="str">
            <v>N</v>
          </cell>
          <cell r="H1119" t="str">
            <v>SIGN PANELS, F&amp;I, 301 - 400</v>
          </cell>
        </row>
        <row r="1120">
          <cell r="A1120" t="str">
            <v>0700 48 16</v>
          </cell>
          <cell r="B1120">
            <v>1</v>
          </cell>
          <cell r="C1120">
            <v>12000</v>
          </cell>
          <cell r="D1120">
            <v>12000</v>
          </cell>
          <cell r="E1120">
            <v>1</v>
          </cell>
          <cell r="F1120" t="str">
            <v>EA</v>
          </cell>
          <cell r="G1120" t="str">
            <v>N</v>
          </cell>
          <cell r="H1120" t="str">
            <v>SIGN PANELS, F&amp;I, 501 - 600</v>
          </cell>
        </row>
        <row r="1121">
          <cell r="A1121" t="str">
            <v>0700 48 17</v>
          </cell>
          <cell r="B1121">
            <v>1</v>
          </cell>
          <cell r="C1121">
            <v>15000</v>
          </cell>
          <cell r="D1121">
            <v>15000</v>
          </cell>
          <cell r="E1121">
            <v>1</v>
          </cell>
          <cell r="F1121" t="str">
            <v>EA</v>
          </cell>
          <cell r="G1121" t="str">
            <v>N</v>
          </cell>
          <cell r="H1121" t="str">
            <v>SIGN PANELS, F&amp;I, 601 - 700</v>
          </cell>
        </row>
        <row r="1122">
          <cell r="A1122" t="str">
            <v>0700 48 18</v>
          </cell>
          <cell r="B1122">
            <v>51</v>
          </cell>
          <cell r="C1122">
            <v>408.3</v>
          </cell>
          <cell r="D1122">
            <v>132696.31</v>
          </cell>
          <cell r="E1122">
            <v>325</v>
          </cell>
          <cell r="F1122" t="str">
            <v>EA</v>
          </cell>
          <cell r="G1122" t="str">
            <v>N</v>
          </cell>
          <cell r="H1122" t="str">
            <v>SIGN PANELS, F &amp; I, 15 OR &lt;</v>
          </cell>
        </row>
        <row r="1123">
          <cell r="A1123" t="str">
            <v>0700 48 19</v>
          </cell>
          <cell r="B1123">
            <v>13</v>
          </cell>
          <cell r="C1123">
            <v>1562.16</v>
          </cell>
          <cell r="D1123">
            <v>101540.42</v>
          </cell>
          <cell r="E1123">
            <v>65</v>
          </cell>
          <cell r="F1123" t="str">
            <v>EA</v>
          </cell>
          <cell r="G1123" t="str">
            <v>N</v>
          </cell>
          <cell r="H1123" t="str">
            <v>SIGN PANELS, F &amp; I, 16 - 100</v>
          </cell>
        </row>
        <row r="1124">
          <cell r="A1124" t="str">
            <v>0700 48 28</v>
          </cell>
          <cell r="B1124">
            <v>2</v>
          </cell>
          <cell r="C1124">
            <v>48.33</v>
          </cell>
          <cell r="D1124">
            <v>290</v>
          </cell>
          <cell r="E1124">
            <v>6</v>
          </cell>
          <cell r="F1124" t="str">
            <v>EA</v>
          </cell>
          <cell r="G1124" t="str">
            <v>N</v>
          </cell>
          <cell r="H1124" t="str">
            <v>SIGN PANELS, INSTALL, 15 OR LESS</v>
          </cell>
        </row>
        <row r="1125">
          <cell r="A1125" t="str">
            <v>0700 48 38</v>
          </cell>
          <cell r="B1125">
            <v>3</v>
          </cell>
          <cell r="C1125">
            <v>221</v>
          </cell>
          <cell r="D1125">
            <v>663</v>
          </cell>
          <cell r="E1125">
            <v>3</v>
          </cell>
          <cell r="F1125" t="str">
            <v>EA</v>
          </cell>
          <cell r="G1125" t="str">
            <v>N</v>
          </cell>
          <cell r="H1125" t="str">
            <v>SIGN PANELS, OVERLAY, 15 OR &lt;</v>
          </cell>
        </row>
        <row r="1126">
          <cell r="A1126" t="str">
            <v>0700 48 39</v>
          </cell>
          <cell r="B1126">
            <v>2</v>
          </cell>
          <cell r="C1126">
            <v>1075</v>
          </cell>
          <cell r="D1126">
            <v>4300</v>
          </cell>
          <cell r="E1126">
            <v>4</v>
          </cell>
          <cell r="F1126" t="str">
            <v>EA</v>
          </cell>
          <cell r="G1126" t="str">
            <v>N</v>
          </cell>
          <cell r="H1126" t="str">
            <v>SIGN PANELS, OVERLAY, 16-100</v>
          </cell>
        </row>
        <row r="1127">
          <cell r="A1127" t="str">
            <v>0700 48 42</v>
          </cell>
          <cell r="B1127">
            <v>1</v>
          </cell>
          <cell r="C1127">
            <v>1200</v>
          </cell>
          <cell r="D1127">
            <v>1200</v>
          </cell>
          <cell r="E1127">
            <v>1</v>
          </cell>
          <cell r="F1127" t="str">
            <v>EA</v>
          </cell>
          <cell r="G1127" t="str">
            <v>N</v>
          </cell>
          <cell r="H1127" t="str">
            <v>SIGN PANELS, RELOCATE, 101 - 200</v>
          </cell>
        </row>
        <row r="1128">
          <cell r="A1128" t="str">
            <v>0700 48 44</v>
          </cell>
          <cell r="B1128">
            <v>1</v>
          </cell>
          <cell r="C1128">
            <v>2000</v>
          </cell>
          <cell r="D1128">
            <v>2000</v>
          </cell>
          <cell r="E1128">
            <v>1</v>
          </cell>
          <cell r="F1128" t="str">
            <v>EA</v>
          </cell>
          <cell r="G1128" t="str">
            <v>N</v>
          </cell>
          <cell r="H1128" t="str">
            <v>SIGN PANELS, RELOCATE, 301 - 400</v>
          </cell>
        </row>
        <row r="1129">
          <cell r="A1129" t="str">
            <v>0700 48 46</v>
          </cell>
          <cell r="B1129">
            <v>1</v>
          </cell>
          <cell r="C1129">
            <v>3100</v>
          </cell>
          <cell r="D1129">
            <v>3100</v>
          </cell>
          <cell r="E1129">
            <v>1</v>
          </cell>
          <cell r="F1129" t="str">
            <v>EA</v>
          </cell>
          <cell r="G1129" t="str">
            <v>N</v>
          </cell>
          <cell r="H1129" t="str">
            <v>SIGN PANELS, RELOCATE, 501-600</v>
          </cell>
        </row>
        <row r="1130">
          <cell r="A1130" t="str">
            <v>0700 48 48</v>
          </cell>
          <cell r="B1130">
            <v>24</v>
          </cell>
          <cell r="C1130">
            <v>69.77</v>
          </cell>
          <cell r="D1130">
            <v>19744.84</v>
          </cell>
          <cell r="E1130">
            <v>283</v>
          </cell>
          <cell r="F1130" t="str">
            <v>EA</v>
          </cell>
          <cell r="G1130" t="str">
            <v>N</v>
          </cell>
          <cell r="H1130" t="str">
            <v>SIGN PANELS RELOCATE, 15 OR &lt;</v>
          </cell>
        </row>
        <row r="1131">
          <cell r="A1131" t="str">
            <v>0700 48 52</v>
          </cell>
          <cell r="B1131">
            <v>2</v>
          </cell>
          <cell r="C1131">
            <v>3885.83</v>
          </cell>
          <cell r="D1131">
            <v>23315</v>
          </cell>
          <cell r="E1131">
            <v>6</v>
          </cell>
          <cell r="F1131" t="str">
            <v>EA</v>
          </cell>
          <cell r="G1131" t="str">
            <v>N</v>
          </cell>
          <cell r="H1131" t="str">
            <v>SIGN PANELS, REPLACE, 101 - 200</v>
          </cell>
        </row>
        <row r="1132">
          <cell r="A1132" t="str">
            <v>0700 48 58</v>
          </cell>
          <cell r="B1132">
            <v>15</v>
          </cell>
          <cell r="C1132">
            <v>220.46</v>
          </cell>
          <cell r="D1132">
            <v>17195.85</v>
          </cell>
          <cell r="E1132">
            <v>78</v>
          </cell>
          <cell r="F1132" t="str">
            <v>EA</v>
          </cell>
          <cell r="G1132" t="str">
            <v>N</v>
          </cell>
          <cell r="H1132" t="str">
            <v>SIGN PANELS, REPLACE, 15 or LESS</v>
          </cell>
        </row>
        <row r="1133">
          <cell r="A1133" t="str">
            <v>0700 48 59</v>
          </cell>
          <cell r="B1133">
            <v>4</v>
          </cell>
          <cell r="C1133">
            <v>816</v>
          </cell>
          <cell r="D1133">
            <v>4080</v>
          </cell>
          <cell r="E1133">
            <v>5</v>
          </cell>
          <cell r="F1133" t="str">
            <v>EA</v>
          </cell>
          <cell r="G1133" t="str">
            <v>N</v>
          </cell>
          <cell r="H1133" t="str">
            <v>SIGN PANELS, REPLACE, 16 - 100</v>
          </cell>
        </row>
        <row r="1134">
          <cell r="A1134" t="str">
            <v>0700 48 60</v>
          </cell>
          <cell r="B1134">
            <v>42</v>
          </cell>
          <cell r="C1134">
            <v>99.01</v>
          </cell>
          <cell r="D1134">
            <v>35544.93</v>
          </cell>
          <cell r="E1134">
            <v>359</v>
          </cell>
          <cell r="F1134" t="str">
            <v>EA</v>
          </cell>
          <cell r="G1134" t="str">
            <v>N</v>
          </cell>
          <cell r="H1134" t="str">
            <v>SIGN PANELS, REMOVE</v>
          </cell>
        </row>
        <row r="1135">
          <cell r="A1135" t="str">
            <v>0700 70</v>
          </cell>
          <cell r="B1135">
            <v>2</v>
          </cell>
          <cell r="C1135">
            <v>15197.5</v>
          </cell>
          <cell r="D1135">
            <v>60790</v>
          </cell>
          <cell r="E1135">
            <v>4</v>
          </cell>
          <cell r="F1135" t="str">
            <v>AS</v>
          </cell>
          <cell r="G1135" t="str">
            <v>N</v>
          </cell>
          <cell r="H1135" t="str">
            <v>SIGN LT'D OVHD, BRIDGE MOUNTED</v>
          </cell>
        </row>
        <row r="1136">
          <cell r="A1136" t="str">
            <v>0700 82</v>
          </cell>
          <cell r="B1136">
            <v>1</v>
          </cell>
          <cell r="C1136">
            <v>12142.5</v>
          </cell>
          <cell r="D1136">
            <v>97140</v>
          </cell>
          <cell r="E1136">
            <v>8</v>
          </cell>
          <cell r="F1136" t="str">
            <v>AS</v>
          </cell>
          <cell r="G1136" t="str">
            <v>N</v>
          </cell>
          <cell r="H1136" t="str">
            <v>OVHD SIGN, SPAN WIRE MOUNTED</v>
          </cell>
        </row>
        <row r="1137">
          <cell r="A1137" t="str">
            <v>0700 89 2</v>
          </cell>
          <cell r="B1137">
            <v>8</v>
          </cell>
          <cell r="C1137">
            <v>3558.73</v>
          </cell>
          <cell r="D1137">
            <v>60498.38</v>
          </cell>
          <cell r="E1137">
            <v>17</v>
          </cell>
          <cell r="F1137" t="str">
            <v>EA</v>
          </cell>
          <cell r="G1137" t="str">
            <v>N</v>
          </cell>
          <cell r="H1137" t="str">
            <v>SIGN, ELECT POWERED, BLANK OUT</v>
          </cell>
        </row>
        <row r="1138">
          <cell r="A1138" t="str">
            <v>0700 90 11</v>
          </cell>
          <cell r="B1138">
            <v>5</v>
          </cell>
          <cell r="C1138">
            <v>2499.74</v>
          </cell>
          <cell r="D1138">
            <v>42495.62</v>
          </cell>
          <cell r="E1138">
            <v>17</v>
          </cell>
          <cell r="F1138" t="str">
            <v>AS</v>
          </cell>
          <cell r="G1138" t="str">
            <v>N</v>
          </cell>
          <cell r="H1138" t="str">
            <v>SGN FLASHING BEACON, F&amp;I, GROUND MOUNT</v>
          </cell>
        </row>
        <row r="1139">
          <cell r="A1139" t="str">
            <v>0700 90 12</v>
          </cell>
          <cell r="B1139">
            <v>1</v>
          </cell>
          <cell r="C1139">
            <v>11698.1</v>
          </cell>
          <cell r="D1139">
            <v>187169.6</v>
          </cell>
          <cell r="E1139">
            <v>16</v>
          </cell>
          <cell r="F1139" t="str">
            <v>AS</v>
          </cell>
          <cell r="G1139" t="str">
            <v>N</v>
          </cell>
          <cell r="H1139" t="str">
            <v>SGN FLASHING BEACON, F&amp;I, OVERHEAD MOUNT</v>
          </cell>
        </row>
        <row r="1140">
          <cell r="A1140" t="str">
            <v>0700 90 14</v>
          </cell>
          <cell r="B1140">
            <v>1</v>
          </cell>
          <cell r="C1140">
            <v>2229.7</v>
          </cell>
          <cell r="D1140">
            <v>8918.8</v>
          </cell>
          <cell r="E1140">
            <v>4</v>
          </cell>
          <cell r="F1140" t="str">
            <v>AS</v>
          </cell>
          <cell r="G1140" t="str">
            <v>N</v>
          </cell>
          <cell r="H1140" t="str">
            <v>SGN FLASHING BEACON, F&amp;I, SPAN WIRE</v>
          </cell>
        </row>
        <row r="1141">
          <cell r="A1141" t="str">
            <v>0700 90 21</v>
          </cell>
          <cell r="B1141">
            <v>2</v>
          </cell>
          <cell r="C1141">
            <v>453.48</v>
          </cell>
          <cell r="D1141">
            <v>906.96</v>
          </cell>
          <cell r="E1141">
            <v>2</v>
          </cell>
          <cell r="F1141" t="str">
            <v>AS</v>
          </cell>
          <cell r="G1141" t="str">
            <v>N</v>
          </cell>
          <cell r="H1141" t="str">
            <v>SGN FLASHING BEACON, RELOC, GRD MOUNT</v>
          </cell>
        </row>
        <row r="1142">
          <cell r="A1142" t="str">
            <v>0700 90 31</v>
          </cell>
          <cell r="B1142">
            <v>4</v>
          </cell>
          <cell r="C1142">
            <v>210.48</v>
          </cell>
          <cell r="D1142">
            <v>1473.36</v>
          </cell>
          <cell r="E1142">
            <v>7</v>
          </cell>
          <cell r="F1142" t="str">
            <v>AS</v>
          </cell>
          <cell r="G1142" t="str">
            <v>N</v>
          </cell>
          <cell r="H1142" t="str">
            <v>SGN FLASHING BEACON, REMOVE, GRD MOUNT</v>
          </cell>
        </row>
        <row r="1143">
          <cell r="A1143" t="str">
            <v>0701 11111</v>
          </cell>
          <cell r="B1143">
            <v>28</v>
          </cell>
          <cell r="C1143">
            <v>5178.59</v>
          </cell>
          <cell r="D1143">
            <v>942700.65</v>
          </cell>
          <cell r="E1143">
            <v>182.038</v>
          </cell>
          <cell r="F1143" t="str">
            <v>NM</v>
          </cell>
          <cell r="G1143" t="str">
            <v>N</v>
          </cell>
          <cell r="H1143" t="str">
            <v>AUD &amp; VIB PVT MARK,,STD, WHITE,SOLID,6"</v>
          </cell>
        </row>
        <row r="1144">
          <cell r="A1144" t="str">
            <v>0701 11121</v>
          </cell>
          <cell r="B1144">
            <v>1</v>
          </cell>
          <cell r="C1144">
            <v>5500</v>
          </cell>
          <cell r="D1144">
            <v>88000</v>
          </cell>
          <cell r="E1144">
            <v>16</v>
          </cell>
          <cell r="F1144" t="str">
            <v>GM</v>
          </cell>
          <cell r="G1144" t="str">
            <v>N</v>
          </cell>
          <cell r="H1144" t="str">
            <v>AUD &amp; VIB PVT MARK,,STD, WHITE,SKIP, 6"</v>
          </cell>
        </row>
        <row r="1145">
          <cell r="A1145" t="str">
            <v>0701 11211</v>
          </cell>
          <cell r="B1145">
            <v>15</v>
          </cell>
          <cell r="C1145">
            <v>5310.78</v>
          </cell>
          <cell r="D1145">
            <v>357888.1</v>
          </cell>
          <cell r="E1145">
            <v>67.389</v>
          </cell>
          <cell r="F1145" t="str">
            <v>NM</v>
          </cell>
          <cell r="G1145" t="str">
            <v>N</v>
          </cell>
          <cell r="H1145" t="str">
            <v>AUD &amp; VIB PVT MARK,,STD,YELLOW,SOLID,6"</v>
          </cell>
        </row>
        <row r="1146">
          <cell r="A1146" t="str">
            <v>0701 11221</v>
          </cell>
          <cell r="B1146">
            <v>2</v>
          </cell>
          <cell r="C1146">
            <v>2469.88</v>
          </cell>
          <cell r="D1146">
            <v>18615.45</v>
          </cell>
          <cell r="E1146">
            <v>7.537</v>
          </cell>
          <cell r="F1146" t="str">
            <v>GM</v>
          </cell>
          <cell r="G1146" t="str">
            <v>N</v>
          </cell>
          <cell r="H1146" t="str">
            <v>AUD &amp; VIB PVT MARK,,STD,YELLOW,SKIP,6"</v>
          </cell>
        </row>
        <row r="1147">
          <cell r="A1147" t="str">
            <v>0705 10 1</v>
          </cell>
          <cell r="B1147">
            <v>35</v>
          </cell>
          <cell r="C1147">
            <v>102.51</v>
          </cell>
          <cell r="D1147">
            <v>37825.54</v>
          </cell>
          <cell r="E1147">
            <v>369</v>
          </cell>
          <cell r="F1147" t="str">
            <v>EA</v>
          </cell>
          <cell r="G1147" t="str">
            <v>N</v>
          </cell>
          <cell r="H1147" t="str">
            <v>OBJECT MARKER, TYPE 1</v>
          </cell>
        </row>
        <row r="1148">
          <cell r="A1148" t="str">
            <v>0705 10 2</v>
          </cell>
          <cell r="B1148">
            <v>11</v>
          </cell>
          <cell r="C1148">
            <v>51.12</v>
          </cell>
          <cell r="D1148">
            <v>15335.29</v>
          </cell>
          <cell r="E1148">
            <v>300</v>
          </cell>
          <cell r="F1148" t="str">
            <v>EA</v>
          </cell>
          <cell r="G1148" t="str">
            <v>N</v>
          </cell>
          <cell r="H1148" t="str">
            <v>OBJECT MARKER, TYPE 2</v>
          </cell>
        </row>
        <row r="1149">
          <cell r="A1149" t="str">
            <v>0705 10 3</v>
          </cell>
          <cell r="B1149">
            <v>12</v>
          </cell>
          <cell r="C1149">
            <v>139.52</v>
          </cell>
          <cell r="D1149">
            <v>11301.12</v>
          </cell>
          <cell r="E1149">
            <v>81</v>
          </cell>
          <cell r="F1149" t="str">
            <v>EA</v>
          </cell>
          <cell r="G1149" t="str">
            <v>N</v>
          </cell>
          <cell r="H1149" t="str">
            <v>OBJECT MARKER, TYPE 3</v>
          </cell>
        </row>
        <row r="1150">
          <cell r="A1150" t="str">
            <v>0705 10 4</v>
          </cell>
          <cell r="B1150">
            <v>5</v>
          </cell>
          <cell r="C1150">
            <v>126.2</v>
          </cell>
          <cell r="D1150">
            <v>3155</v>
          </cell>
          <cell r="E1150">
            <v>25</v>
          </cell>
          <cell r="F1150" t="str">
            <v>EA</v>
          </cell>
          <cell r="G1150" t="str">
            <v>N</v>
          </cell>
          <cell r="H1150" t="str">
            <v>OBJECT MARKER, TYPE 4</v>
          </cell>
        </row>
        <row r="1151">
          <cell r="A1151" t="str">
            <v>0705 11 1</v>
          </cell>
          <cell r="B1151">
            <v>49</v>
          </cell>
          <cell r="C1151">
            <v>57.7</v>
          </cell>
          <cell r="D1151">
            <v>120125.69</v>
          </cell>
          <cell r="E1151">
            <v>2082</v>
          </cell>
          <cell r="F1151" t="str">
            <v>EA</v>
          </cell>
          <cell r="G1151" t="str">
            <v>N</v>
          </cell>
          <cell r="H1151" t="str">
            <v>DELINEATOR, FLEXIBLE TUBULAR</v>
          </cell>
        </row>
        <row r="1152">
          <cell r="A1152" t="str">
            <v>0705 11 2</v>
          </cell>
          <cell r="B1152">
            <v>6</v>
          </cell>
          <cell r="C1152">
            <v>43.08</v>
          </cell>
          <cell r="D1152">
            <v>47947.16</v>
          </cell>
          <cell r="E1152">
            <v>1113</v>
          </cell>
          <cell r="F1152" t="str">
            <v>EA</v>
          </cell>
          <cell r="G1152" t="str">
            <v>N</v>
          </cell>
          <cell r="H1152" t="str">
            <v>DELINEATOR, NON-FLEXIBLE</v>
          </cell>
        </row>
        <row r="1153">
          <cell r="A1153" t="str">
            <v>0705 11 3</v>
          </cell>
          <cell r="B1153">
            <v>14</v>
          </cell>
          <cell r="C1153">
            <v>131.22</v>
          </cell>
          <cell r="D1153">
            <v>53406.1</v>
          </cell>
          <cell r="E1153">
            <v>407</v>
          </cell>
          <cell r="F1153" t="str">
            <v>EA</v>
          </cell>
          <cell r="G1153" t="str">
            <v>N</v>
          </cell>
          <cell r="H1153" t="str">
            <v>DELINEATOR, FLEX HIGH VISABILITY MED</v>
          </cell>
        </row>
        <row r="1154">
          <cell r="A1154" t="str">
            <v>0705 11 4</v>
          </cell>
          <cell r="B1154">
            <v>3</v>
          </cell>
          <cell r="C1154">
            <v>132.99</v>
          </cell>
          <cell r="D1154">
            <v>48408</v>
          </cell>
          <cell r="E1154">
            <v>364</v>
          </cell>
          <cell r="F1154" t="str">
            <v>EA</v>
          </cell>
          <cell r="G1154" t="str">
            <v>N</v>
          </cell>
          <cell r="H1154" t="str">
            <v>DELINEATOR, FLEX HIGH PERFORMANCE</v>
          </cell>
        </row>
        <row r="1155">
          <cell r="A1155" t="str">
            <v>0706 3</v>
          </cell>
          <cell r="B1155">
            <v>46</v>
          </cell>
          <cell r="C1155">
            <v>3.44</v>
          </cell>
          <cell r="D1155">
            <v>218026.05</v>
          </cell>
          <cell r="E1155">
            <v>63291</v>
          </cell>
          <cell r="F1155" t="str">
            <v>EA</v>
          </cell>
          <cell r="G1155" t="str">
            <v>N</v>
          </cell>
          <cell r="H1155" t="str">
            <v>RETRO-REFLECTIVE PAVEMENT MARKERS</v>
          </cell>
        </row>
        <row r="1156">
          <cell r="A1156" t="str">
            <v>0710 11111</v>
          </cell>
          <cell r="B1156">
            <v>135</v>
          </cell>
          <cell r="C1156">
            <v>878.95</v>
          </cell>
          <cell r="D1156">
            <v>1221199.08</v>
          </cell>
          <cell r="E1156">
            <v>1389.382</v>
          </cell>
          <cell r="F1156" t="str">
            <v>NM</v>
          </cell>
          <cell r="G1156" t="str">
            <v>N</v>
          </cell>
          <cell r="H1156" t="str">
            <v>PAINTED PAVT MARK,STD,WHITE,SOLID,6"</v>
          </cell>
        </row>
        <row r="1157">
          <cell r="A1157" t="str">
            <v>0710 11122</v>
          </cell>
          <cell r="B1157">
            <v>74</v>
          </cell>
          <cell r="C1157">
            <v>0.33</v>
          </cell>
          <cell r="D1157">
            <v>159768.6</v>
          </cell>
          <cell r="E1157">
            <v>479394.2</v>
          </cell>
          <cell r="F1157" t="str">
            <v>LF</v>
          </cell>
          <cell r="G1157" t="str">
            <v>N</v>
          </cell>
          <cell r="H1157" t="str">
            <v>PAINTED PAVT MARK,STD,WHITE,SOLID, 8"</v>
          </cell>
        </row>
        <row r="1158">
          <cell r="A1158" t="str">
            <v>0710 11123</v>
          </cell>
          <cell r="B1158">
            <v>71</v>
          </cell>
          <cell r="C1158">
            <v>0.72</v>
          </cell>
          <cell r="D1158">
            <v>195949.29</v>
          </cell>
          <cell r="E1158">
            <v>270887</v>
          </cell>
          <cell r="F1158" t="str">
            <v>LF</v>
          </cell>
          <cell r="G1158" t="str">
            <v>N</v>
          </cell>
          <cell r="H1158" t="str">
            <v>PAINTED PAVT MARK,STD,WHITE,SOLID, 12"</v>
          </cell>
        </row>
        <row r="1159">
          <cell r="A1159" t="str">
            <v>0710 11124</v>
          </cell>
          <cell r="B1159">
            <v>80</v>
          </cell>
          <cell r="C1159">
            <v>1</v>
          </cell>
          <cell r="D1159">
            <v>145525.71</v>
          </cell>
          <cell r="E1159">
            <v>144958</v>
          </cell>
          <cell r="F1159" t="str">
            <v>LF</v>
          </cell>
          <cell r="G1159" t="str">
            <v>N</v>
          </cell>
          <cell r="H1159" t="str">
            <v>PAINTED PAVT MARK,STD,WHITE,SOLID, 18"</v>
          </cell>
        </row>
        <row r="1160">
          <cell r="A1160" t="str">
            <v>0710 11125</v>
          </cell>
          <cell r="B1160">
            <v>113</v>
          </cell>
          <cell r="C1160">
            <v>1.36</v>
          </cell>
          <cell r="D1160">
            <v>144482.02</v>
          </cell>
          <cell r="E1160">
            <v>106354</v>
          </cell>
          <cell r="F1160" t="str">
            <v>LF</v>
          </cell>
          <cell r="G1160" t="str">
            <v>N</v>
          </cell>
          <cell r="H1160" t="str">
            <v>PAINTED PAVT MARK,STD,WHITE,SOLID,24"</v>
          </cell>
        </row>
        <row r="1161">
          <cell r="A1161" t="str">
            <v>0710 11131</v>
          </cell>
          <cell r="B1161">
            <v>91</v>
          </cell>
          <cell r="C1161">
            <v>393.25</v>
          </cell>
          <cell r="D1161">
            <v>330567.54</v>
          </cell>
          <cell r="E1161">
            <v>840.607</v>
          </cell>
          <cell r="F1161" t="str">
            <v>GM</v>
          </cell>
          <cell r="G1161" t="str">
            <v>N</v>
          </cell>
          <cell r="H1161" t="str">
            <v>PAINTED PAVT MARK,STD,WHITE,SKIP, 6"</v>
          </cell>
        </row>
        <row r="1162">
          <cell r="A1162" t="str">
            <v>0710 11133</v>
          </cell>
          <cell r="B1162">
            <v>1</v>
          </cell>
          <cell r="C1162">
            <v>5000</v>
          </cell>
          <cell r="D1162">
            <v>200</v>
          </cell>
          <cell r="E1162">
            <v>0.04</v>
          </cell>
          <cell r="F1162" t="str">
            <v>GM</v>
          </cell>
          <cell r="G1162" t="str">
            <v>N</v>
          </cell>
          <cell r="H1162" t="str">
            <v>PAINTED PVMT MARK, STD, WHITE, SKIP, 12"</v>
          </cell>
        </row>
        <row r="1163">
          <cell r="A1163" t="str">
            <v>0710 11142</v>
          </cell>
          <cell r="B1163">
            <v>5</v>
          </cell>
          <cell r="C1163">
            <v>0.4</v>
          </cell>
          <cell r="D1163">
            <v>2954.69</v>
          </cell>
          <cell r="E1163">
            <v>7319</v>
          </cell>
          <cell r="F1163" t="str">
            <v>LF</v>
          </cell>
          <cell r="G1163" t="str">
            <v>N</v>
          </cell>
          <cell r="H1163" t="str">
            <v>PAINTED PAVT MARK,STD,WHITE,SKIP, 8"</v>
          </cell>
        </row>
        <row r="1164">
          <cell r="A1164" t="str">
            <v>0710 11151</v>
          </cell>
          <cell r="B1164">
            <v>55</v>
          </cell>
          <cell r="C1164">
            <v>0.34</v>
          </cell>
          <cell r="D1164">
            <v>28819.83</v>
          </cell>
          <cell r="E1164">
            <v>85530</v>
          </cell>
          <cell r="F1164" t="str">
            <v>LF</v>
          </cell>
          <cell r="G1164" t="str">
            <v>N</v>
          </cell>
          <cell r="H1164" t="str">
            <v>PAINTED PAVT MARK,STD,WH,DOT GUIDE, 6"</v>
          </cell>
        </row>
        <row r="1165">
          <cell r="A1165" t="str">
            <v>0710 11160</v>
          </cell>
          <cell r="B1165">
            <v>64</v>
          </cell>
          <cell r="C1165">
            <v>32.17</v>
          </cell>
          <cell r="D1165">
            <v>84580.74</v>
          </cell>
          <cell r="E1165">
            <v>2629</v>
          </cell>
          <cell r="F1165" t="str">
            <v>EA</v>
          </cell>
          <cell r="G1165" t="str">
            <v>N</v>
          </cell>
          <cell r="H1165" t="str">
            <v>PAINTED PAVT MARK,STD,WHITE,MESSAGE</v>
          </cell>
        </row>
        <row r="1166">
          <cell r="A1166" t="str">
            <v>0710 11170</v>
          </cell>
          <cell r="B1166">
            <v>91</v>
          </cell>
          <cell r="C1166">
            <v>23.31</v>
          </cell>
          <cell r="D1166">
            <v>207606.09</v>
          </cell>
          <cell r="E1166">
            <v>8905</v>
          </cell>
          <cell r="F1166" t="str">
            <v>EA</v>
          </cell>
          <cell r="G1166" t="str">
            <v>N</v>
          </cell>
          <cell r="H1166" t="str">
            <v>PAINTED PAVT MARK,STD,WHITE,ARROWS</v>
          </cell>
        </row>
        <row r="1167">
          <cell r="A1167" t="str">
            <v>0710 11180</v>
          </cell>
          <cell r="B1167">
            <v>2</v>
          </cell>
          <cell r="C1167">
            <v>8.31</v>
          </cell>
          <cell r="D1167">
            <v>740</v>
          </cell>
          <cell r="E1167">
            <v>89</v>
          </cell>
          <cell r="F1167" t="str">
            <v>LF</v>
          </cell>
          <cell r="G1167" t="str">
            <v>N</v>
          </cell>
          <cell r="H1167" t="str">
            <v>PAINTED PAVT MARK,STD,WHITE,YEILD LINE</v>
          </cell>
        </row>
        <row r="1168">
          <cell r="A1168" t="str">
            <v>0710 11190</v>
          </cell>
          <cell r="B1168">
            <v>12</v>
          </cell>
          <cell r="C1168">
            <v>2.12</v>
          </cell>
          <cell r="D1168">
            <v>1781.96</v>
          </cell>
          <cell r="E1168">
            <v>841.4</v>
          </cell>
          <cell r="F1168" t="str">
            <v>SF</v>
          </cell>
          <cell r="G1168" t="str">
            <v>N</v>
          </cell>
          <cell r="H1168" t="str">
            <v>PAINTED PAVT MARK,STD,WHITE,ISLAND NOSE</v>
          </cell>
        </row>
        <row r="1169">
          <cell r="A1169" t="str">
            <v>0710 11211</v>
          </cell>
          <cell r="B1169">
            <v>133</v>
          </cell>
          <cell r="C1169">
            <v>890.01</v>
          </cell>
          <cell r="D1169">
            <v>1041572.11</v>
          </cell>
          <cell r="E1169">
            <v>1170.287</v>
          </cell>
          <cell r="F1169" t="str">
            <v>NM</v>
          </cell>
          <cell r="G1169" t="str">
            <v>N</v>
          </cell>
          <cell r="H1169" t="str">
            <v>PAINTED PAVT MARK,STD,YELLOW,SOLID,6"</v>
          </cell>
        </row>
        <row r="1170">
          <cell r="A1170" t="str">
            <v>0710 11222</v>
          </cell>
          <cell r="B1170">
            <v>17</v>
          </cell>
          <cell r="C1170">
            <v>0.41</v>
          </cell>
          <cell r="D1170">
            <v>17640.21</v>
          </cell>
          <cell r="E1170">
            <v>42793</v>
          </cell>
          <cell r="F1170" t="str">
            <v>LF</v>
          </cell>
          <cell r="G1170" t="str">
            <v>N</v>
          </cell>
          <cell r="H1170" t="str">
            <v>PAINTED PAVT MARK,STD,YELLOW,SOLID,8"</v>
          </cell>
        </row>
        <row r="1171">
          <cell r="A1171" t="str">
            <v>0710 11224</v>
          </cell>
          <cell r="B1171">
            <v>73</v>
          </cell>
          <cell r="C1171">
            <v>1.25</v>
          </cell>
          <cell r="D1171">
            <v>101595.51</v>
          </cell>
          <cell r="E1171">
            <v>81250</v>
          </cell>
          <cell r="F1171" t="str">
            <v>LF</v>
          </cell>
          <cell r="G1171" t="str">
            <v>N</v>
          </cell>
          <cell r="H1171" t="str">
            <v>PAINTED PAVT MARK,STD,YELLOW,SOLID,18"</v>
          </cell>
        </row>
        <row r="1172">
          <cell r="A1172" t="str">
            <v>0710 11231</v>
          </cell>
          <cell r="B1172">
            <v>48</v>
          </cell>
          <cell r="C1172">
            <v>472.48</v>
          </cell>
          <cell r="D1172">
            <v>62975.02</v>
          </cell>
          <cell r="E1172">
            <v>133.286</v>
          </cell>
          <cell r="F1172" t="str">
            <v>GM</v>
          </cell>
          <cell r="G1172" t="str">
            <v>N</v>
          </cell>
          <cell r="H1172" t="str">
            <v>PAINTED PAVT MARK,STD,YELLOW,SKIP,6"</v>
          </cell>
        </row>
        <row r="1173">
          <cell r="A1173" t="str">
            <v>0710 11251</v>
          </cell>
          <cell r="B1173">
            <v>41</v>
          </cell>
          <cell r="C1173">
            <v>0.35</v>
          </cell>
          <cell r="D1173">
            <v>16997</v>
          </cell>
          <cell r="E1173">
            <v>48593</v>
          </cell>
          <cell r="F1173" t="str">
            <v>LF</v>
          </cell>
          <cell r="G1173" t="str">
            <v>N</v>
          </cell>
          <cell r="H1173" t="str">
            <v>PAINTED PAVT MARK,STD,YELLOW,DOT,6"</v>
          </cell>
        </row>
        <row r="1174">
          <cell r="A1174" t="str">
            <v>0710 11290</v>
          </cell>
          <cell r="B1174">
            <v>38</v>
          </cell>
          <cell r="C1174">
            <v>2.32</v>
          </cell>
          <cell r="D1174">
            <v>35096.64</v>
          </cell>
          <cell r="E1174">
            <v>15135.44</v>
          </cell>
          <cell r="F1174" t="str">
            <v>SF</v>
          </cell>
          <cell r="G1174" t="str">
            <v>N</v>
          </cell>
          <cell r="H1174" t="str">
            <v>PAINTED PAVT MARK,STD,YELLOW,ISLAND NOSE</v>
          </cell>
        </row>
        <row r="1175">
          <cell r="A1175" t="str">
            <v>0710 11311</v>
          </cell>
          <cell r="B1175">
            <v>2</v>
          </cell>
          <cell r="C1175">
            <v>655.56</v>
          </cell>
          <cell r="D1175">
            <v>291.07</v>
          </cell>
          <cell r="E1175">
            <v>0.444</v>
          </cell>
          <cell r="F1175" t="str">
            <v>NM</v>
          </cell>
          <cell r="G1175" t="str">
            <v>N</v>
          </cell>
          <cell r="H1175" t="str">
            <v>PAINTED PAVT MARK,STD,BLACK,SOLID,6"</v>
          </cell>
        </row>
        <row r="1176">
          <cell r="A1176" t="str">
            <v>0710 11331</v>
          </cell>
          <cell r="B1176">
            <v>5</v>
          </cell>
          <cell r="C1176">
            <v>451.05</v>
          </cell>
          <cell r="D1176">
            <v>2915.14</v>
          </cell>
          <cell r="E1176">
            <v>6.463</v>
          </cell>
          <cell r="F1176" t="str">
            <v>GM</v>
          </cell>
          <cell r="G1176" t="str">
            <v>N</v>
          </cell>
          <cell r="H1176" t="str">
            <v>PAINTED PAVT MARK,STD,BLACK,SKIP,6"</v>
          </cell>
        </row>
        <row r="1177">
          <cell r="A1177" t="str">
            <v>0710 11342</v>
          </cell>
          <cell r="B1177">
            <v>1</v>
          </cell>
          <cell r="C1177">
            <v>0.5</v>
          </cell>
          <cell r="D1177">
            <v>112</v>
          </cell>
          <cell r="E1177">
            <v>224</v>
          </cell>
          <cell r="F1177" t="str">
            <v>LF</v>
          </cell>
          <cell r="G1177" t="str">
            <v>N</v>
          </cell>
          <cell r="H1177" t="str">
            <v>PAINTED PAVT MARK,STD,BLACK,SKIP,8"</v>
          </cell>
        </row>
        <row r="1178">
          <cell r="A1178" t="str">
            <v>0710 11421</v>
          </cell>
          <cell r="B1178">
            <v>5</v>
          </cell>
          <cell r="C1178">
            <v>0.93</v>
          </cell>
          <cell r="D1178">
            <v>414.5</v>
          </cell>
          <cell r="E1178">
            <v>445</v>
          </cell>
          <cell r="F1178" t="str">
            <v>LF</v>
          </cell>
          <cell r="G1178" t="str">
            <v>N</v>
          </cell>
          <cell r="H1178" t="str">
            <v>PAINTED PAVT MARK,STD,BLUE,SOLID,6"</v>
          </cell>
        </row>
        <row r="1179">
          <cell r="A1179" t="str">
            <v>0710 11460</v>
          </cell>
          <cell r="B1179">
            <v>1</v>
          </cell>
          <cell r="C1179">
            <v>101.45</v>
          </cell>
          <cell r="D1179">
            <v>405.8</v>
          </cell>
          <cell r="E1179">
            <v>4</v>
          </cell>
          <cell r="F1179" t="str">
            <v>EA</v>
          </cell>
          <cell r="G1179" t="str">
            <v>N</v>
          </cell>
          <cell r="H1179" t="str">
            <v>PAINTED PAVT MARK,STD,BLUE,MESSAGE</v>
          </cell>
        </row>
        <row r="1180">
          <cell r="A1180" t="str">
            <v>0710 90</v>
          </cell>
          <cell r="B1180">
            <v>112</v>
          </cell>
          <cell r="C1180">
            <v>34482.66</v>
          </cell>
          <cell r="D1180">
            <v>4241367.22</v>
          </cell>
          <cell r="E1180">
            <v>123</v>
          </cell>
          <cell r="F1180" t="str">
            <v>LS</v>
          </cell>
          <cell r="G1180" t="str">
            <v>N</v>
          </cell>
          <cell r="H1180" t="str">
            <v>PAINTED PAVEMENT MARKINGS, FINAL SURFACE</v>
          </cell>
        </row>
        <row r="1181">
          <cell r="A1181" t="str">
            <v>0711 11111</v>
          </cell>
          <cell r="B1181">
            <v>70</v>
          </cell>
          <cell r="C1181">
            <v>3047.59</v>
          </cell>
          <cell r="D1181">
            <v>768000.95</v>
          </cell>
          <cell r="E1181">
            <v>252.003</v>
          </cell>
          <cell r="F1181" t="str">
            <v>NM</v>
          </cell>
          <cell r="G1181" t="str">
            <v>N</v>
          </cell>
          <cell r="H1181" t="str">
            <v>THERMOPLASTIC, STD, WHITE, SOLID, 6"</v>
          </cell>
        </row>
        <row r="1182">
          <cell r="A1182" t="str">
            <v>0711 11122</v>
          </cell>
          <cell r="B1182">
            <v>47</v>
          </cell>
          <cell r="C1182">
            <v>0.85</v>
          </cell>
          <cell r="D1182">
            <v>183367.78</v>
          </cell>
          <cell r="E1182">
            <v>216000.48</v>
          </cell>
          <cell r="F1182" t="str">
            <v>LF</v>
          </cell>
          <cell r="G1182" t="str">
            <v>N</v>
          </cell>
          <cell r="H1182" t="str">
            <v>THERMOPLASTIC, STD, WHITE, SOLID, 8"</v>
          </cell>
        </row>
        <row r="1183">
          <cell r="A1183" t="str">
            <v>0711 11123</v>
          </cell>
          <cell r="B1183">
            <v>56</v>
          </cell>
          <cell r="C1183">
            <v>1.94</v>
          </cell>
          <cell r="D1183">
            <v>179986.9</v>
          </cell>
          <cell r="E1183">
            <v>92589</v>
          </cell>
          <cell r="F1183" t="str">
            <v>LF</v>
          </cell>
          <cell r="G1183" t="str">
            <v>N</v>
          </cell>
          <cell r="H1183" t="str">
            <v>THERMOPLASTIC, STD, WHITE, SOLID, 12"</v>
          </cell>
        </row>
        <row r="1184">
          <cell r="A1184" t="str">
            <v>0711 11124</v>
          </cell>
          <cell r="B1184">
            <v>52</v>
          </cell>
          <cell r="C1184">
            <v>2.56</v>
          </cell>
          <cell r="D1184">
            <v>157386.03</v>
          </cell>
          <cell r="E1184">
            <v>61370</v>
          </cell>
          <cell r="F1184" t="str">
            <v>LF</v>
          </cell>
          <cell r="G1184" t="str">
            <v>N</v>
          </cell>
          <cell r="H1184" t="str">
            <v>THERMOPLASTIC, STD, WHITE, SOLID, 18"</v>
          </cell>
        </row>
        <row r="1185">
          <cell r="A1185" t="str">
            <v>0711 11125</v>
          </cell>
          <cell r="B1185">
            <v>72</v>
          </cell>
          <cell r="C1185">
            <v>8.6</v>
          </cell>
          <cell r="D1185">
            <v>314521.42</v>
          </cell>
          <cell r="E1185">
            <v>36557</v>
          </cell>
          <cell r="F1185" t="str">
            <v>LF</v>
          </cell>
          <cell r="G1185" t="str">
            <v>N</v>
          </cell>
          <cell r="H1185" t="str">
            <v>THERMOPLASTIC, STD, WHITE, SOLID, 24"</v>
          </cell>
        </row>
        <row r="1186">
          <cell r="A1186" t="str">
            <v>0711 11131</v>
          </cell>
          <cell r="B1186">
            <v>52</v>
          </cell>
          <cell r="C1186">
            <v>1024.31</v>
          </cell>
          <cell r="D1186">
            <v>177032.48</v>
          </cell>
          <cell r="E1186">
            <v>172.831</v>
          </cell>
          <cell r="F1186" t="str">
            <v>GM</v>
          </cell>
          <cell r="G1186" t="str">
            <v>N</v>
          </cell>
          <cell r="H1186" t="str">
            <v>THERMOPLASTIC, STD, WHITE, SKIP, 6"</v>
          </cell>
        </row>
        <row r="1187">
          <cell r="A1187" t="str">
            <v>0711 11132</v>
          </cell>
          <cell r="B1187">
            <v>2</v>
          </cell>
          <cell r="C1187">
            <v>3861.98</v>
          </cell>
          <cell r="D1187">
            <v>1992.78</v>
          </cell>
          <cell r="E1187">
            <v>0.516</v>
          </cell>
          <cell r="F1187" t="str">
            <v>GM</v>
          </cell>
          <cell r="G1187" t="str">
            <v>N</v>
          </cell>
          <cell r="H1187" t="str">
            <v>THERMOPLASTIC, STD, WHITE, 3-9 SKIP, 8"</v>
          </cell>
        </row>
        <row r="1188">
          <cell r="A1188" t="str">
            <v>0711 11142</v>
          </cell>
          <cell r="B1188">
            <v>4</v>
          </cell>
          <cell r="C1188">
            <v>0.87</v>
          </cell>
          <cell r="D1188">
            <v>7967.45</v>
          </cell>
          <cell r="E1188">
            <v>9208</v>
          </cell>
          <cell r="F1188" t="str">
            <v>LF</v>
          </cell>
          <cell r="G1188" t="str">
            <v>N</v>
          </cell>
          <cell r="H1188" t="str">
            <v>THERMOPLASTIC, STD, WHITE, SKIP, 8"</v>
          </cell>
        </row>
        <row r="1189">
          <cell r="A1189" t="str">
            <v>0711 11151</v>
          </cell>
          <cell r="B1189">
            <v>41</v>
          </cell>
          <cell r="C1189">
            <v>0.96</v>
          </cell>
          <cell r="D1189">
            <v>26322.07</v>
          </cell>
          <cell r="E1189">
            <v>27296</v>
          </cell>
          <cell r="F1189" t="str">
            <v>LF</v>
          </cell>
          <cell r="G1189" t="str">
            <v>N</v>
          </cell>
          <cell r="H1189" t="str">
            <v>THERMOPLASTIC, STD, WHITE, DOT GUIDE, 6"</v>
          </cell>
        </row>
        <row r="1190">
          <cell r="A1190" t="str">
            <v>0711 11160</v>
          </cell>
          <cell r="B1190">
            <v>52</v>
          </cell>
          <cell r="C1190">
            <v>125.4</v>
          </cell>
          <cell r="D1190">
            <v>125021.87</v>
          </cell>
          <cell r="E1190">
            <v>997</v>
          </cell>
          <cell r="F1190" t="str">
            <v>EA</v>
          </cell>
          <cell r="G1190" t="str">
            <v>N</v>
          </cell>
          <cell r="H1190" t="str">
            <v>THERMOPLASTIC, STD, WHITE, MESSAGE</v>
          </cell>
        </row>
        <row r="1191">
          <cell r="A1191" t="str">
            <v>0711 11170</v>
          </cell>
          <cell r="B1191">
            <v>63</v>
          </cell>
          <cell r="C1191">
            <v>60.72</v>
          </cell>
          <cell r="D1191">
            <v>182535.89</v>
          </cell>
          <cell r="E1191">
            <v>3006</v>
          </cell>
          <cell r="F1191" t="str">
            <v>EA</v>
          </cell>
          <cell r="G1191" t="str">
            <v>N</v>
          </cell>
          <cell r="H1191" t="str">
            <v>THERMOPLASTIC, STD, WHITE, ARROW</v>
          </cell>
        </row>
        <row r="1192">
          <cell r="A1192" t="str">
            <v>0711 11180</v>
          </cell>
          <cell r="B1192">
            <v>2</v>
          </cell>
          <cell r="C1192">
            <v>9.7</v>
          </cell>
          <cell r="D1192">
            <v>223</v>
          </cell>
          <cell r="E1192">
            <v>23</v>
          </cell>
          <cell r="F1192" t="str">
            <v>LF</v>
          </cell>
          <cell r="G1192" t="str">
            <v>N</v>
          </cell>
          <cell r="H1192" t="str">
            <v>THERMOPLASTIC, STD, WHITE, YIELD LINE</v>
          </cell>
        </row>
        <row r="1193">
          <cell r="A1193" t="str">
            <v>0711 11211</v>
          </cell>
          <cell r="B1193">
            <v>72</v>
          </cell>
          <cell r="C1193">
            <v>3195.49</v>
          </cell>
          <cell r="D1193">
            <v>790333.76</v>
          </cell>
          <cell r="E1193">
            <v>247.328</v>
          </cell>
          <cell r="F1193" t="str">
            <v>NM</v>
          </cell>
          <cell r="G1193" t="str">
            <v>N</v>
          </cell>
          <cell r="H1193" t="str">
            <v>THERMOPLASTIC, STD,YELLOW, SOLID, 6"</v>
          </cell>
        </row>
        <row r="1194">
          <cell r="A1194" t="str">
            <v>0711 11222</v>
          </cell>
          <cell r="B1194">
            <v>11</v>
          </cell>
          <cell r="C1194">
            <v>0.9</v>
          </cell>
          <cell r="D1194">
            <v>21161.7</v>
          </cell>
          <cell r="E1194">
            <v>23586</v>
          </cell>
          <cell r="F1194" t="str">
            <v>LF</v>
          </cell>
          <cell r="G1194" t="str">
            <v>N</v>
          </cell>
          <cell r="H1194" t="str">
            <v>THERMOPLASTIC, STD, YELLOW, SOLID, 8"</v>
          </cell>
        </row>
        <row r="1195">
          <cell r="A1195" t="str">
            <v>0711 11224</v>
          </cell>
          <cell r="B1195">
            <v>49</v>
          </cell>
          <cell r="C1195">
            <v>7.71</v>
          </cell>
          <cell r="D1195">
            <v>238865.46</v>
          </cell>
          <cell r="E1195">
            <v>30976</v>
          </cell>
          <cell r="F1195" t="str">
            <v>LF</v>
          </cell>
          <cell r="G1195" t="str">
            <v>N</v>
          </cell>
          <cell r="H1195" t="str">
            <v>THERMOPLASTIC, STD, YELLOW, SOLID, 18"</v>
          </cell>
        </row>
        <row r="1196">
          <cell r="A1196" t="str">
            <v>0711 11231</v>
          </cell>
          <cell r="B1196">
            <v>35</v>
          </cell>
          <cell r="C1196">
            <v>1353.51</v>
          </cell>
          <cell r="D1196">
            <v>91441.62</v>
          </cell>
          <cell r="E1196">
            <v>67.559</v>
          </cell>
          <cell r="F1196" t="str">
            <v>GM</v>
          </cell>
          <cell r="G1196" t="str">
            <v>N</v>
          </cell>
          <cell r="H1196" t="str">
            <v>THERMOPLASTIC, STD, YELLOW, SKIP, 6"</v>
          </cell>
        </row>
        <row r="1197">
          <cell r="A1197" t="str">
            <v>0711 11251</v>
          </cell>
          <cell r="B1197">
            <v>30</v>
          </cell>
          <cell r="C1197">
            <v>1.18</v>
          </cell>
          <cell r="D1197">
            <v>8605.69</v>
          </cell>
          <cell r="E1197">
            <v>7274</v>
          </cell>
          <cell r="F1197" t="str">
            <v>LF</v>
          </cell>
          <cell r="G1197" t="str">
            <v>N</v>
          </cell>
          <cell r="H1197" t="str">
            <v>THERMOPLASTIC,STD,YELLOW,DOT / GUIDE, 6"</v>
          </cell>
        </row>
        <row r="1198">
          <cell r="A1198" t="str">
            <v>0711 11421</v>
          </cell>
          <cell r="B1198">
            <v>4</v>
          </cell>
          <cell r="C1198">
            <v>4.16</v>
          </cell>
          <cell r="D1198">
            <v>1256.74</v>
          </cell>
          <cell r="E1198">
            <v>302</v>
          </cell>
          <cell r="F1198" t="str">
            <v>LF</v>
          </cell>
          <cell r="G1198" t="str">
            <v>N</v>
          </cell>
          <cell r="H1198" t="str">
            <v>THERMOPLASTIC, STD, BLUE, SOLID,6"</v>
          </cell>
        </row>
        <row r="1199">
          <cell r="A1199" t="str">
            <v>0711 11460</v>
          </cell>
          <cell r="B1199">
            <v>2</v>
          </cell>
          <cell r="C1199">
            <v>191.61</v>
          </cell>
          <cell r="D1199">
            <v>958.06</v>
          </cell>
          <cell r="E1199">
            <v>5</v>
          </cell>
          <cell r="F1199" t="str">
            <v>EA</v>
          </cell>
          <cell r="G1199" t="str">
            <v>N</v>
          </cell>
          <cell r="H1199" t="str">
            <v>THERMOPLASTIC, STD, BLUE, MESSAGE</v>
          </cell>
        </row>
        <row r="1200">
          <cell r="A1200" t="str">
            <v>0711 12121</v>
          </cell>
          <cell r="B1200">
            <v>2</v>
          </cell>
          <cell r="C1200">
            <v>1.01</v>
          </cell>
          <cell r="D1200">
            <v>1229.95</v>
          </cell>
          <cell r="E1200">
            <v>1219</v>
          </cell>
          <cell r="F1200" t="str">
            <v>LF</v>
          </cell>
          <cell r="G1200" t="str">
            <v>N</v>
          </cell>
          <cell r="H1200" t="str">
            <v>THERMOPLASTIC,REFURB, WHITE, SOLID, 6"</v>
          </cell>
        </row>
        <row r="1201">
          <cell r="A1201" t="str">
            <v>0711 12122</v>
          </cell>
          <cell r="B1201">
            <v>2</v>
          </cell>
          <cell r="C1201">
            <v>0.82</v>
          </cell>
          <cell r="D1201">
            <v>563.75</v>
          </cell>
          <cell r="E1201">
            <v>685</v>
          </cell>
          <cell r="F1201" t="str">
            <v>LF</v>
          </cell>
          <cell r="G1201" t="str">
            <v>N</v>
          </cell>
          <cell r="H1201" t="str">
            <v>THERMOPLASTIC,REFURB, WHITE, SOLID, 8"</v>
          </cell>
        </row>
        <row r="1202">
          <cell r="A1202" t="str">
            <v>0711 12123</v>
          </cell>
          <cell r="B1202">
            <v>1</v>
          </cell>
          <cell r="C1202">
            <v>2</v>
          </cell>
          <cell r="D1202">
            <v>1000</v>
          </cell>
          <cell r="E1202">
            <v>500</v>
          </cell>
          <cell r="F1202" t="str">
            <v>LF</v>
          </cell>
          <cell r="G1202" t="str">
            <v>N</v>
          </cell>
          <cell r="H1202" t="str">
            <v>THERMOPLASTIC,REFURB, WHITE, SOLID, 12"</v>
          </cell>
        </row>
        <row r="1203">
          <cell r="A1203" t="str">
            <v>0711 12124</v>
          </cell>
          <cell r="B1203">
            <v>2</v>
          </cell>
          <cell r="C1203">
            <v>2.37</v>
          </cell>
          <cell r="D1203">
            <v>1390.8</v>
          </cell>
          <cell r="E1203">
            <v>588</v>
          </cell>
          <cell r="F1203" t="str">
            <v>LF</v>
          </cell>
          <cell r="G1203" t="str">
            <v>N</v>
          </cell>
          <cell r="H1203" t="str">
            <v>THERMOPLASTIC,REFURB, WHITE, SOLID, 18"</v>
          </cell>
        </row>
        <row r="1204">
          <cell r="A1204" t="str">
            <v>0711 12125</v>
          </cell>
          <cell r="B1204">
            <v>1</v>
          </cell>
          <cell r="C1204">
            <v>3.5</v>
          </cell>
          <cell r="D1204">
            <v>1750</v>
          </cell>
          <cell r="E1204">
            <v>500</v>
          </cell>
          <cell r="F1204" t="str">
            <v>LF</v>
          </cell>
          <cell r="G1204" t="str">
            <v>N</v>
          </cell>
          <cell r="H1204" t="str">
            <v>THERMOPLASTIC,REFURB, WHITE, SOLID, 24"</v>
          </cell>
        </row>
        <row r="1205">
          <cell r="A1205" t="str">
            <v>0711 12131</v>
          </cell>
          <cell r="B1205">
            <v>1</v>
          </cell>
          <cell r="C1205">
            <v>760</v>
          </cell>
          <cell r="D1205">
            <v>1520</v>
          </cell>
          <cell r="E1205">
            <v>2</v>
          </cell>
          <cell r="F1205" t="str">
            <v>GM</v>
          </cell>
          <cell r="G1205" t="str">
            <v>N</v>
          </cell>
          <cell r="H1205" t="str">
            <v>THERMOPLASTIC, REFURB, WHITE, SKIP, 6"</v>
          </cell>
        </row>
        <row r="1206">
          <cell r="A1206" t="str">
            <v>0711 12151</v>
          </cell>
          <cell r="B1206">
            <v>1</v>
          </cell>
          <cell r="C1206">
            <v>1</v>
          </cell>
          <cell r="D1206">
            <v>500</v>
          </cell>
          <cell r="E1206">
            <v>500</v>
          </cell>
          <cell r="F1206" t="str">
            <v>LF</v>
          </cell>
          <cell r="G1206" t="str">
            <v>N</v>
          </cell>
          <cell r="H1206" t="str">
            <v>THERMOPLASTIC,REFURB,WHITE,DOT/GDLN, 6"</v>
          </cell>
        </row>
        <row r="1207">
          <cell r="A1207" t="str">
            <v>0711 12160</v>
          </cell>
          <cell r="B1207">
            <v>1</v>
          </cell>
          <cell r="C1207">
            <v>100</v>
          </cell>
          <cell r="D1207">
            <v>1000</v>
          </cell>
          <cell r="E1207">
            <v>10</v>
          </cell>
          <cell r="F1207" t="str">
            <v>EA</v>
          </cell>
          <cell r="G1207" t="str">
            <v>N</v>
          </cell>
          <cell r="H1207" t="str">
            <v>THERMOPLASTIC, REFURBISH, WHITE, MESSAGE</v>
          </cell>
        </row>
        <row r="1208">
          <cell r="A1208" t="str">
            <v>0711 12170</v>
          </cell>
          <cell r="B1208">
            <v>1</v>
          </cell>
          <cell r="C1208">
            <v>55</v>
          </cell>
          <cell r="D1208">
            <v>550</v>
          </cell>
          <cell r="E1208">
            <v>10</v>
          </cell>
          <cell r="F1208" t="str">
            <v>EA</v>
          </cell>
          <cell r="G1208" t="str">
            <v>N</v>
          </cell>
          <cell r="H1208" t="str">
            <v>THERMOPLASTIC, REFURBISH, WHITE, ARROWS</v>
          </cell>
        </row>
        <row r="1209">
          <cell r="A1209" t="str">
            <v>0711 12221</v>
          </cell>
          <cell r="B1209">
            <v>2</v>
          </cell>
          <cell r="C1209">
            <v>0.66</v>
          </cell>
          <cell r="D1209">
            <v>945.2</v>
          </cell>
          <cell r="E1209">
            <v>1424</v>
          </cell>
          <cell r="F1209" t="str">
            <v>LF</v>
          </cell>
          <cell r="G1209" t="str">
            <v>N</v>
          </cell>
          <cell r="H1209" t="str">
            <v>THERMOPLASTIC, REFURB, YELLOW, SOLID, 6"</v>
          </cell>
        </row>
        <row r="1210">
          <cell r="A1210" t="str">
            <v>0711 12224</v>
          </cell>
          <cell r="B1210">
            <v>1</v>
          </cell>
          <cell r="C1210">
            <v>2.5</v>
          </cell>
          <cell r="D1210">
            <v>1250</v>
          </cell>
          <cell r="E1210">
            <v>500</v>
          </cell>
          <cell r="F1210" t="str">
            <v>LF</v>
          </cell>
          <cell r="G1210" t="str">
            <v>N</v>
          </cell>
          <cell r="H1210" t="str">
            <v>THERMOPLASTIC,REFURB, YELLOW, SOLID, 18"</v>
          </cell>
        </row>
        <row r="1211">
          <cell r="A1211" t="str">
            <v>0711 12241</v>
          </cell>
          <cell r="B1211">
            <v>1</v>
          </cell>
          <cell r="C1211">
            <v>1.05</v>
          </cell>
          <cell r="D1211">
            <v>222.6</v>
          </cell>
          <cell r="E1211">
            <v>212</v>
          </cell>
          <cell r="F1211" t="str">
            <v>LF</v>
          </cell>
          <cell r="G1211" t="str">
            <v>N</v>
          </cell>
          <cell r="H1211" t="str">
            <v>THERMOPLASTIC, REFURB, YELLOW, SKIP, 6"</v>
          </cell>
        </row>
        <row r="1212">
          <cell r="A1212" t="str">
            <v>0711 12251</v>
          </cell>
          <cell r="B1212">
            <v>1</v>
          </cell>
          <cell r="C1212">
            <v>1</v>
          </cell>
          <cell r="D1212">
            <v>500</v>
          </cell>
          <cell r="E1212">
            <v>500</v>
          </cell>
          <cell r="F1212" t="str">
            <v>LF</v>
          </cell>
          <cell r="G1212" t="str">
            <v>N</v>
          </cell>
          <cell r="H1212" t="str">
            <v>THERMOPLASTIC,REFURB,YELLOW,DOT/GDLN,6"</v>
          </cell>
        </row>
        <row r="1213">
          <cell r="A1213" t="str">
            <v>0711 14160</v>
          </cell>
          <cell r="B1213">
            <v>5</v>
          </cell>
          <cell r="C1213">
            <v>296.5</v>
          </cell>
          <cell r="D1213">
            <v>5930</v>
          </cell>
          <cell r="E1213">
            <v>20</v>
          </cell>
          <cell r="F1213" t="str">
            <v>EA</v>
          </cell>
          <cell r="G1213" t="str">
            <v>N</v>
          </cell>
          <cell r="H1213" t="str">
            <v>THERMOPLASTIC, PREFORMED, WHITE, MESSAGE</v>
          </cell>
        </row>
        <row r="1214">
          <cell r="A1214" t="str">
            <v>0711 14170</v>
          </cell>
          <cell r="B1214">
            <v>1</v>
          </cell>
          <cell r="C1214">
            <v>200</v>
          </cell>
          <cell r="D1214">
            <v>1400</v>
          </cell>
          <cell r="E1214">
            <v>7</v>
          </cell>
          <cell r="F1214" t="str">
            <v>EA</v>
          </cell>
          <cell r="G1214" t="str">
            <v>N</v>
          </cell>
          <cell r="H1214" t="str">
            <v>THERMOPLASTIC, PREFORMED, WHITE, ARROWS</v>
          </cell>
        </row>
        <row r="1215">
          <cell r="A1215" t="str">
            <v>0711 17</v>
          </cell>
          <cell r="B1215">
            <v>29</v>
          </cell>
          <cell r="C1215">
            <v>1.93</v>
          </cell>
          <cell r="D1215">
            <v>134175.82</v>
          </cell>
          <cell r="E1215">
            <v>69553.5</v>
          </cell>
          <cell r="F1215" t="str">
            <v>SF</v>
          </cell>
          <cell r="G1215" t="str">
            <v>N</v>
          </cell>
          <cell r="H1215" t="str">
            <v>THERMOPLASTIC, REMOVE</v>
          </cell>
        </row>
        <row r="1216">
          <cell r="A1216" t="str">
            <v>0713101111</v>
          </cell>
          <cell r="B1216">
            <v>2</v>
          </cell>
          <cell r="C1216">
            <v>14034.34</v>
          </cell>
          <cell r="D1216">
            <v>1389.4</v>
          </cell>
          <cell r="E1216">
            <v>0.099</v>
          </cell>
          <cell r="F1216" t="str">
            <v>NM</v>
          </cell>
          <cell r="G1216" t="str">
            <v>N</v>
          </cell>
          <cell r="H1216" t="str">
            <v>PREFORMED TAPE,STD,WHITE,SOLID,6"</v>
          </cell>
        </row>
        <row r="1217">
          <cell r="A1217" t="str">
            <v>0713101124</v>
          </cell>
          <cell r="B1217">
            <v>1</v>
          </cell>
          <cell r="C1217">
            <v>5</v>
          </cell>
          <cell r="D1217">
            <v>1910</v>
          </cell>
          <cell r="E1217">
            <v>382</v>
          </cell>
          <cell r="F1217" t="str">
            <v>LF</v>
          </cell>
          <cell r="G1217" t="str">
            <v>N</v>
          </cell>
          <cell r="H1217" t="str">
            <v>PREFORMED TAPE,STD,WHITE,SOLID,12"</v>
          </cell>
        </row>
        <row r="1218">
          <cell r="A1218" t="str">
            <v>0713101125</v>
          </cell>
          <cell r="B1218">
            <v>1</v>
          </cell>
          <cell r="C1218">
            <v>6.8</v>
          </cell>
          <cell r="D1218">
            <v>21161.6</v>
          </cell>
          <cell r="E1218">
            <v>3112</v>
          </cell>
          <cell r="F1218" t="str">
            <v>LF</v>
          </cell>
          <cell r="G1218" t="str">
            <v>N</v>
          </cell>
          <cell r="H1218" t="str">
            <v>PREFORMED TAPE,STD,WHITE,SOLID,18"</v>
          </cell>
        </row>
        <row r="1219">
          <cell r="A1219" t="str">
            <v>0713101126</v>
          </cell>
          <cell r="B1219">
            <v>1</v>
          </cell>
          <cell r="C1219">
            <v>9</v>
          </cell>
          <cell r="D1219">
            <v>621</v>
          </cell>
          <cell r="E1219">
            <v>69</v>
          </cell>
          <cell r="F1219" t="str">
            <v>LF</v>
          </cell>
          <cell r="G1219" t="str">
            <v>N</v>
          </cell>
          <cell r="H1219" t="str">
            <v>PREFORMED TAPE,STD,WHITE,SOLID,24"</v>
          </cell>
        </row>
        <row r="1220">
          <cell r="A1220" t="str">
            <v>0713101160</v>
          </cell>
          <cell r="B1220">
            <v>4</v>
          </cell>
          <cell r="C1220">
            <v>262.58</v>
          </cell>
          <cell r="D1220">
            <v>34660</v>
          </cell>
          <cell r="E1220">
            <v>132</v>
          </cell>
          <cell r="F1220" t="str">
            <v>EA</v>
          </cell>
          <cell r="G1220" t="str">
            <v>N</v>
          </cell>
          <cell r="H1220" t="str">
            <v>PREFORMED TAPE,STD,WHITE,MESSAGE</v>
          </cell>
        </row>
        <row r="1221">
          <cell r="A1221" t="str">
            <v>0713101170</v>
          </cell>
          <cell r="B1221">
            <v>3</v>
          </cell>
          <cell r="C1221">
            <v>146.13</v>
          </cell>
          <cell r="D1221">
            <v>20750</v>
          </cell>
          <cell r="E1221">
            <v>142</v>
          </cell>
          <cell r="F1221" t="str">
            <v>EA</v>
          </cell>
          <cell r="G1221" t="str">
            <v>N</v>
          </cell>
          <cell r="H1221" t="str">
            <v>PREFORMED TAPE,STD,WHITE,ARROWS</v>
          </cell>
        </row>
        <row r="1222">
          <cell r="A1222" t="str">
            <v>0713101211</v>
          </cell>
          <cell r="B1222">
            <v>2</v>
          </cell>
          <cell r="C1222">
            <v>12845.45</v>
          </cell>
          <cell r="D1222">
            <v>989.1</v>
          </cell>
          <cell r="E1222">
            <v>0.077</v>
          </cell>
          <cell r="F1222" t="str">
            <v>NM</v>
          </cell>
          <cell r="G1222" t="str">
            <v>N</v>
          </cell>
          <cell r="H1222" t="str">
            <v>PREFORMED TAPE,STD,YELLOW,SOLID,6"</v>
          </cell>
        </row>
        <row r="1223">
          <cell r="A1223" t="str">
            <v>0713101225</v>
          </cell>
          <cell r="B1223">
            <v>1</v>
          </cell>
          <cell r="C1223">
            <v>10.5</v>
          </cell>
          <cell r="D1223">
            <v>1890</v>
          </cell>
          <cell r="E1223">
            <v>180</v>
          </cell>
          <cell r="F1223" t="str">
            <v>LF</v>
          </cell>
          <cell r="G1223" t="str">
            <v>N</v>
          </cell>
          <cell r="H1223" t="str">
            <v>PREFORMED TAPE,STD,YELLOW,SOLID,18"</v>
          </cell>
        </row>
        <row r="1224">
          <cell r="A1224" t="str">
            <v>0713101560</v>
          </cell>
          <cell r="B1224">
            <v>1</v>
          </cell>
          <cell r="C1224">
            <v>500</v>
          </cell>
          <cell r="D1224">
            <v>500</v>
          </cell>
          <cell r="E1224">
            <v>1</v>
          </cell>
          <cell r="F1224" t="str">
            <v>EA</v>
          </cell>
          <cell r="G1224" t="str">
            <v>N</v>
          </cell>
          <cell r="H1224" t="str">
            <v>PREFORMED TAPE,STD,WHT/BLK, MESSAGE</v>
          </cell>
        </row>
        <row r="1225">
          <cell r="A1225" t="str">
            <v>0713102111</v>
          </cell>
          <cell r="B1225">
            <v>6</v>
          </cell>
          <cell r="C1225">
            <v>17795.91</v>
          </cell>
          <cell r="D1225">
            <v>220740.49</v>
          </cell>
          <cell r="E1225">
            <v>12.404</v>
          </cell>
          <cell r="F1225" t="str">
            <v>NM</v>
          </cell>
          <cell r="G1225" t="str">
            <v>N</v>
          </cell>
          <cell r="H1225" t="str">
            <v>PREFORMED TAPE,HP,WHITE,SOLID,6"</v>
          </cell>
        </row>
        <row r="1226">
          <cell r="A1226" t="str">
            <v>0713102122</v>
          </cell>
          <cell r="B1226">
            <v>1</v>
          </cell>
          <cell r="C1226">
            <v>5.1</v>
          </cell>
          <cell r="D1226">
            <v>68222.7</v>
          </cell>
          <cell r="E1226">
            <v>13377</v>
          </cell>
          <cell r="F1226" t="str">
            <v>LF</v>
          </cell>
          <cell r="G1226" t="str">
            <v>N</v>
          </cell>
          <cell r="H1226" t="str">
            <v>PREFORMED TAPE,HP,WHITE,SOLID,8"</v>
          </cell>
        </row>
        <row r="1227">
          <cell r="A1227" t="str">
            <v>0713102131</v>
          </cell>
          <cell r="B1227">
            <v>4</v>
          </cell>
          <cell r="C1227">
            <v>7426.15</v>
          </cell>
          <cell r="D1227">
            <v>15929.1</v>
          </cell>
          <cell r="E1227">
            <v>2.145</v>
          </cell>
          <cell r="F1227" t="str">
            <v>GM</v>
          </cell>
          <cell r="G1227" t="str">
            <v>N</v>
          </cell>
          <cell r="H1227" t="str">
            <v>PREFORMED TAPE,HP,WHITE,SKIP,6"</v>
          </cell>
        </row>
        <row r="1228">
          <cell r="A1228" t="str">
            <v>0713102211</v>
          </cell>
          <cell r="B1228">
            <v>5</v>
          </cell>
          <cell r="C1228">
            <v>17622.16</v>
          </cell>
          <cell r="D1228">
            <v>209968.07</v>
          </cell>
          <cell r="E1228">
            <v>11.915</v>
          </cell>
          <cell r="F1228" t="str">
            <v>NM</v>
          </cell>
          <cell r="G1228" t="str">
            <v>N</v>
          </cell>
          <cell r="H1228" t="str">
            <v>PREFORMED TAPE,HP,YELLOW,SOLID,6"</v>
          </cell>
        </row>
        <row r="1229">
          <cell r="A1229" t="str">
            <v>0713102222</v>
          </cell>
          <cell r="B1229">
            <v>1</v>
          </cell>
          <cell r="C1229">
            <v>5.25</v>
          </cell>
          <cell r="D1229">
            <v>2709</v>
          </cell>
          <cell r="E1229">
            <v>516</v>
          </cell>
          <cell r="F1229" t="str">
            <v>LF</v>
          </cell>
          <cell r="G1229" t="str">
            <v>N</v>
          </cell>
          <cell r="H1229" t="str">
            <v>PREFORMED TAPE,HP,YELLOW,SOLID,8"</v>
          </cell>
        </row>
        <row r="1230">
          <cell r="A1230" t="str">
            <v>0713102533</v>
          </cell>
          <cell r="B1230">
            <v>5</v>
          </cell>
          <cell r="C1230">
            <v>7318.45</v>
          </cell>
          <cell r="D1230">
            <v>192585.1</v>
          </cell>
          <cell r="E1230">
            <v>26.315</v>
          </cell>
          <cell r="F1230" t="str">
            <v>GM</v>
          </cell>
          <cell r="G1230" t="str">
            <v>N</v>
          </cell>
          <cell r="H1230" t="str">
            <v>PREFORMED TAPE,HP,WH/BL CONT,SKIP,9"</v>
          </cell>
        </row>
        <row r="1231">
          <cell r="A1231" t="str">
            <v>0713102537</v>
          </cell>
          <cell r="B1231">
            <v>1</v>
          </cell>
          <cell r="C1231">
            <v>14830.36</v>
          </cell>
          <cell r="D1231">
            <v>1661</v>
          </cell>
          <cell r="E1231">
            <v>0.112</v>
          </cell>
          <cell r="F1231" t="str">
            <v>GM</v>
          </cell>
          <cell r="G1231" t="str">
            <v>N</v>
          </cell>
          <cell r="H1231" t="str">
            <v>PREFORMED TAPE,HP,WHT/BLK,SKIP,11"</v>
          </cell>
        </row>
        <row r="1232">
          <cell r="A1232" t="str">
            <v>0713102547</v>
          </cell>
          <cell r="B1232">
            <v>1</v>
          </cell>
          <cell r="C1232">
            <v>7</v>
          </cell>
          <cell r="D1232">
            <v>53508</v>
          </cell>
          <cell r="E1232">
            <v>7644</v>
          </cell>
          <cell r="F1232" t="str">
            <v>LF</v>
          </cell>
          <cell r="G1232" t="str">
            <v>N</v>
          </cell>
          <cell r="H1232" t="str">
            <v>PREFORMED TAPE,HP,WH/BL CONT,SKIP,11"</v>
          </cell>
        </row>
        <row r="1233">
          <cell r="A1233" t="str">
            <v>0714 1413</v>
          </cell>
          <cell r="B1233">
            <v>1</v>
          </cell>
          <cell r="C1233">
            <v>2449.82</v>
          </cell>
          <cell r="D1233">
            <v>19598.56</v>
          </cell>
          <cell r="E1233">
            <v>8</v>
          </cell>
          <cell r="F1233" t="str">
            <v>AS</v>
          </cell>
          <cell r="G1233" t="str">
            <v>N</v>
          </cell>
          <cell r="H1233" t="str">
            <v>MOTORIST AID CALL BOX, MODIFY, RD CALL</v>
          </cell>
        </row>
        <row r="1234">
          <cell r="A1234" t="str">
            <v>0714 1500</v>
          </cell>
          <cell r="B1234">
            <v>4</v>
          </cell>
          <cell r="C1234">
            <v>1940.34</v>
          </cell>
          <cell r="D1234">
            <v>42687.48</v>
          </cell>
          <cell r="E1234">
            <v>22</v>
          </cell>
          <cell r="F1234" t="str">
            <v>AS</v>
          </cell>
          <cell r="G1234" t="str">
            <v>N</v>
          </cell>
          <cell r="H1234" t="str">
            <v>MOTORIST AID CALL BOX,RELOCATE</v>
          </cell>
        </row>
        <row r="1235">
          <cell r="A1235" t="str">
            <v>0714 1600</v>
          </cell>
          <cell r="B1235">
            <v>1</v>
          </cell>
          <cell r="C1235">
            <v>280</v>
          </cell>
          <cell r="D1235">
            <v>280</v>
          </cell>
          <cell r="E1235">
            <v>1</v>
          </cell>
          <cell r="F1235" t="str">
            <v>AS</v>
          </cell>
          <cell r="G1235" t="str">
            <v>N</v>
          </cell>
          <cell r="H1235" t="str">
            <v>MOTORIST AID CALL BOX,REMOVE</v>
          </cell>
        </row>
        <row r="1236">
          <cell r="A1236" t="str">
            <v>0715 1 11</v>
          </cell>
          <cell r="B1236">
            <v>8</v>
          </cell>
          <cell r="C1236">
            <v>0.46</v>
          </cell>
          <cell r="D1236">
            <v>44906.09</v>
          </cell>
          <cell r="E1236">
            <v>96776</v>
          </cell>
          <cell r="F1236" t="str">
            <v>LF</v>
          </cell>
          <cell r="G1236" t="str">
            <v>N</v>
          </cell>
          <cell r="H1236" t="str">
            <v>LIGHTING CONDUCTORS,F&amp;I,INSUL, NO.10 OR&lt;</v>
          </cell>
        </row>
        <row r="1237">
          <cell r="A1237" t="str">
            <v>0715 1 12</v>
          </cell>
          <cell r="B1237">
            <v>32</v>
          </cell>
          <cell r="C1237">
            <v>0.98</v>
          </cell>
          <cell r="D1237">
            <v>1063539.26</v>
          </cell>
          <cell r="E1237">
            <v>1086428</v>
          </cell>
          <cell r="F1237" t="str">
            <v>LF</v>
          </cell>
          <cell r="G1237" t="str">
            <v>N</v>
          </cell>
          <cell r="H1237" t="str">
            <v>LIGHTING CONDUCTORS, F&amp;I, INSUL,NO.8-6</v>
          </cell>
        </row>
        <row r="1238">
          <cell r="A1238" t="str">
            <v>0715 1 13</v>
          </cell>
          <cell r="B1238">
            <v>18</v>
          </cell>
          <cell r="C1238">
            <v>1.54</v>
          </cell>
          <cell r="D1238">
            <v>672065.86</v>
          </cell>
          <cell r="E1238">
            <v>436985</v>
          </cell>
          <cell r="F1238" t="str">
            <v>LF</v>
          </cell>
          <cell r="G1238" t="str">
            <v>N</v>
          </cell>
          <cell r="H1238" t="str">
            <v>LIGHTING CONDUCTORS, F&amp;I, INSUL, NO.4-2</v>
          </cell>
        </row>
        <row r="1239">
          <cell r="A1239" t="str">
            <v>0715 1 14</v>
          </cell>
          <cell r="B1239">
            <v>4</v>
          </cell>
          <cell r="C1239">
            <v>1.89</v>
          </cell>
          <cell r="D1239">
            <v>52956.57</v>
          </cell>
          <cell r="E1239">
            <v>28056</v>
          </cell>
          <cell r="F1239" t="str">
            <v>LF</v>
          </cell>
          <cell r="G1239" t="str">
            <v>N</v>
          </cell>
          <cell r="H1239" t="str">
            <v>LIGHTING CONDUCTORS, F&amp;I, INSUL, NO.1-0</v>
          </cell>
        </row>
        <row r="1240">
          <cell r="A1240" t="str">
            <v>0715 1 15</v>
          </cell>
          <cell r="B1240">
            <v>4</v>
          </cell>
          <cell r="C1240">
            <v>2.4</v>
          </cell>
          <cell r="D1240">
            <v>136825.5</v>
          </cell>
          <cell r="E1240">
            <v>57005</v>
          </cell>
          <cell r="F1240" t="str">
            <v>LF</v>
          </cell>
          <cell r="G1240" t="str">
            <v>N</v>
          </cell>
          <cell r="H1240" t="str">
            <v>LIGHTING CONDUCTORS, F&amp;I,NO.1/0-3/0</v>
          </cell>
        </row>
        <row r="1241">
          <cell r="A1241" t="str">
            <v>0715 1 16</v>
          </cell>
          <cell r="B1241">
            <v>1</v>
          </cell>
          <cell r="C1241">
            <v>4.2</v>
          </cell>
          <cell r="D1241">
            <v>13482</v>
          </cell>
          <cell r="E1241">
            <v>3210</v>
          </cell>
          <cell r="F1241" t="str">
            <v>LF</v>
          </cell>
          <cell r="G1241" t="str">
            <v>N</v>
          </cell>
          <cell r="H1241" t="str">
            <v>LIGHTING CONDUCTORS, F&amp;I,NO.4/0 OR LAR</v>
          </cell>
        </row>
        <row r="1242">
          <cell r="A1242" t="str">
            <v>0715 1 19</v>
          </cell>
          <cell r="B1242">
            <v>1</v>
          </cell>
          <cell r="C1242">
            <v>4.6</v>
          </cell>
          <cell r="D1242">
            <v>15727.4</v>
          </cell>
          <cell r="E1242">
            <v>3419</v>
          </cell>
          <cell r="F1242" t="str">
            <v>LF</v>
          </cell>
          <cell r="G1242" t="str">
            <v>N</v>
          </cell>
          <cell r="H1242" t="str">
            <v>LIGHTING CONDUCTORS, F&amp;I, SPECIAL</v>
          </cell>
        </row>
        <row r="1243">
          <cell r="A1243" t="str">
            <v>0715 1 60</v>
          </cell>
          <cell r="B1243">
            <v>15</v>
          </cell>
          <cell r="C1243">
            <v>0.18</v>
          </cell>
          <cell r="D1243">
            <v>35185.37</v>
          </cell>
          <cell r="E1243">
            <v>196518</v>
          </cell>
          <cell r="F1243" t="str">
            <v>LF</v>
          </cell>
          <cell r="G1243" t="str">
            <v>N</v>
          </cell>
          <cell r="H1243" t="str">
            <v>LIGHTING CONDUCTORS,R&amp;D, CONT OWNS</v>
          </cell>
        </row>
        <row r="1244">
          <cell r="A1244" t="str">
            <v>0715 1 70</v>
          </cell>
          <cell r="B1244">
            <v>1</v>
          </cell>
          <cell r="C1244">
            <v>0.3</v>
          </cell>
          <cell r="D1244">
            <v>1025.7</v>
          </cell>
          <cell r="E1244">
            <v>3419</v>
          </cell>
          <cell r="F1244" t="str">
            <v>LF</v>
          </cell>
          <cell r="G1244" t="str">
            <v>N</v>
          </cell>
          <cell r="H1244" t="str">
            <v>LIGHTING CONDUCTORS,REMOVE &amp; , FDOT OWNS</v>
          </cell>
        </row>
        <row r="1245">
          <cell r="A1245" t="str">
            <v>0715 2 11</v>
          </cell>
          <cell r="B1245">
            <v>33</v>
          </cell>
          <cell r="C1245">
            <v>3.73</v>
          </cell>
          <cell r="D1245">
            <v>1175013.72</v>
          </cell>
          <cell r="E1245">
            <v>315158</v>
          </cell>
          <cell r="F1245" t="str">
            <v>LF</v>
          </cell>
          <cell r="G1245" t="str">
            <v>N</v>
          </cell>
          <cell r="H1245" t="str">
            <v>LIGHTING-CONDUIT, F&amp;I, UNDERGROUND</v>
          </cell>
        </row>
        <row r="1246">
          <cell r="A1246" t="str">
            <v>0715 2 12</v>
          </cell>
          <cell r="B1246">
            <v>11</v>
          </cell>
          <cell r="C1246">
            <v>10.05</v>
          </cell>
          <cell r="D1246">
            <v>427563.42</v>
          </cell>
          <cell r="E1246">
            <v>42532</v>
          </cell>
          <cell r="F1246" t="str">
            <v>LF</v>
          </cell>
          <cell r="G1246" t="str">
            <v>N</v>
          </cell>
          <cell r="H1246" t="str">
            <v>LIGHTING-CONDUIT, F&amp;I, UNDER EXIST PVMT</v>
          </cell>
        </row>
        <row r="1247">
          <cell r="A1247" t="str">
            <v>0715 2 13</v>
          </cell>
          <cell r="B1247">
            <v>10</v>
          </cell>
          <cell r="C1247">
            <v>4.85</v>
          </cell>
          <cell r="D1247">
            <v>98365.77</v>
          </cell>
          <cell r="E1247">
            <v>20266</v>
          </cell>
          <cell r="F1247" t="str">
            <v>LF</v>
          </cell>
          <cell r="G1247" t="str">
            <v>N</v>
          </cell>
          <cell r="H1247" t="str">
            <v>LIGHTING CONDUIT, F&amp;I, SURFACE MOUNT</v>
          </cell>
        </row>
        <row r="1248">
          <cell r="A1248" t="str">
            <v>0715 4011</v>
          </cell>
          <cell r="B1248">
            <v>1</v>
          </cell>
          <cell r="C1248">
            <v>4115</v>
          </cell>
          <cell r="D1248">
            <v>28805</v>
          </cell>
          <cell r="E1248">
            <v>7</v>
          </cell>
          <cell r="F1248" t="str">
            <v>EA</v>
          </cell>
          <cell r="G1248" t="str">
            <v>N</v>
          </cell>
          <cell r="H1248" t="str">
            <v>LIGHT POLE COMP, F&amp;I SP FND, WS150, 40'</v>
          </cell>
        </row>
        <row r="1249">
          <cell r="A1249" t="str">
            <v>0715 4111</v>
          </cell>
          <cell r="B1249">
            <v>2</v>
          </cell>
          <cell r="C1249">
            <v>3036.96</v>
          </cell>
          <cell r="D1249">
            <v>139700</v>
          </cell>
          <cell r="E1249">
            <v>46</v>
          </cell>
          <cell r="F1249" t="str">
            <v>EA</v>
          </cell>
          <cell r="G1249" t="str">
            <v>N</v>
          </cell>
          <cell r="H1249" t="str">
            <v>LIGHT POLE COMP, F&amp;I, WS150, 40'</v>
          </cell>
        </row>
        <row r="1250">
          <cell r="A1250" t="str">
            <v>0715 4112</v>
          </cell>
          <cell r="B1250">
            <v>2</v>
          </cell>
          <cell r="C1250">
            <v>3821.14</v>
          </cell>
          <cell r="D1250">
            <v>194878.23</v>
          </cell>
          <cell r="E1250">
            <v>51</v>
          </cell>
          <cell r="F1250" t="str">
            <v>EA</v>
          </cell>
          <cell r="G1250" t="str">
            <v>N</v>
          </cell>
          <cell r="H1250" t="str">
            <v>LIGHT POLE COMP, F&amp;I, WS150, 45'</v>
          </cell>
        </row>
        <row r="1251">
          <cell r="A1251" t="str">
            <v>0715 4121</v>
          </cell>
          <cell r="B1251">
            <v>1</v>
          </cell>
          <cell r="C1251">
            <v>3200</v>
          </cell>
          <cell r="D1251">
            <v>3200</v>
          </cell>
          <cell r="E1251">
            <v>1</v>
          </cell>
          <cell r="F1251" t="str">
            <v>EA</v>
          </cell>
          <cell r="G1251" t="str">
            <v>N</v>
          </cell>
          <cell r="H1251" t="str">
            <v>LIGHT POLE COMP, F&amp;I, WS130, 40'</v>
          </cell>
        </row>
        <row r="1252">
          <cell r="A1252" t="str">
            <v>0715 4123</v>
          </cell>
          <cell r="B1252">
            <v>1</v>
          </cell>
          <cell r="C1252">
            <v>3600</v>
          </cell>
          <cell r="D1252">
            <v>54000</v>
          </cell>
          <cell r="E1252">
            <v>15</v>
          </cell>
          <cell r="F1252" t="str">
            <v>EA</v>
          </cell>
          <cell r="G1252" t="str">
            <v>N</v>
          </cell>
          <cell r="H1252" t="str">
            <v>LIGHT POLE COMP, F&amp;I, WS130, 50'</v>
          </cell>
        </row>
        <row r="1253">
          <cell r="A1253" t="str">
            <v>0715 4139</v>
          </cell>
          <cell r="B1253">
            <v>1</v>
          </cell>
          <cell r="C1253">
            <v>3982</v>
          </cell>
          <cell r="D1253">
            <v>7964</v>
          </cell>
          <cell r="E1253">
            <v>2</v>
          </cell>
          <cell r="F1253" t="str">
            <v>EA</v>
          </cell>
          <cell r="G1253" t="str">
            <v>N</v>
          </cell>
          <cell r="H1253" t="str">
            <v>LIGHT POLE COMP, F&amp;I, WS110, CUSTOM HGHT</v>
          </cell>
        </row>
        <row r="1254">
          <cell r="A1254" t="str">
            <v>0715 4400</v>
          </cell>
          <cell r="B1254">
            <v>8</v>
          </cell>
          <cell r="C1254">
            <v>936.37</v>
          </cell>
          <cell r="D1254">
            <v>52436.67</v>
          </cell>
          <cell r="E1254">
            <v>56</v>
          </cell>
          <cell r="F1254" t="str">
            <v>EA</v>
          </cell>
          <cell r="G1254" t="str">
            <v>N</v>
          </cell>
          <cell r="H1254" t="str">
            <v>LIGHT POLE COMPLETE, RELOCATE</v>
          </cell>
        </row>
        <row r="1255">
          <cell r="A1255" t="str">
            <v>0715 4600</v>
          </cell>
          <cell r="B1255">
            <v>11</v>
          </cell>
          <cell r="C1255">
            <v>364.58</v>
          </cell>
          <cell r="D1255">
            <v>192132.8</v>
          </cell>
          <cell r="E1255">
            <v>527</v>
          </cell>
          <cell r="F1255" t="str">
            <v>EA</v>
          </cell>
          <cell r="G1255" t="str">
            <v>N</v>
          </cell>
          <cell r="H1255" t="str">
            <v>LIGHT POLE COMP, REMOVE</v>
          </cell>
        </row>
        <row r="1256">
          <cell r="A1256" t="str">
            <v>0715 5 11</v>
          </cell>
          <cell r="B1256">
            <v>3</v>
          </cell>
          <cell r="C1256">
            <v>1132.63</v>
          </cell>
          <cell r="D1256">
            <v>21520</v>
          </cell>
          <cell r="E1256">
            <v>19</v>
          </cell>
          <cell r="F1256" t="str">
            <v>EA</v>
          </cell>
          <cell r="G1256" t="str">
            <v>N</v>
          </cell>
          <cell r="H1256" t="str">
            <v>LUMINAIRE &amp; BRACKET ARM, F&amp;I, ALUMINUM</v>
          </cell>
        </row>
        <row r="1257">
          <cell r="A1257" t="str">
            <v>0715 5 12</v>
          </cell>
          <cell r="B1257">
            <v>1</v>
          </cell>
          <cell r="C1257">
            <v>1225</v>
          </cell>
          <cell r="D1257">
            <v>15925</v>
          </cell>
          <cell r="E1257">
            <v>13</v>
          </cell>
          <cell r="F1257" t="str">
            <v>EA</v>
          </cell>
          <cell r="G1257" t="str">
            <v>N</v>
          </cell>
          <cell r="H1257" t="str">
            <v>LUMINAIRE &amp; BRACKET ARM, F&amp;I, GALV ST</v>
          </cell>
        </row>
        <row r="1258">
          <cell r="A1258" t="str">
            <v>0715 5 50</v>
          </cell>
          <cell r="B1258">
            <v>4</v>
          </cell>
          <cell r="C1258">
            <v>87.3</v>
          </cell>
          <cell r="D1258">
            <v>2182.6</v>
          </cell>
          <cell r="E1258">
            <v>25</v>
          </cell>
          <cell r="F1258" t="str">
            <v>EA</v>
          </cell>
          <cell r="G1258" t="str">
            <v>N</v>
          </cell>
          <cell r="H1258" t="str">
            <v>LUMINAIRE &amp; BRACKET ARM, REMOVE</v>
          </cell>
        </row>
        <row r="1259">
          <cell r="A1259" t="str">
            <v>0715 7 11</v>
          </cell>
          <cell r="B1259">
            <v>20</v>
          </cell>
          <cell r="C1259">
            <v>9617.65</v>
          </cell>
          <cell r="D1259">
            <v>586676.42</v>
          </cell>
          <cell r="E1259">
            <v>61</v>
          </cell>
          <cell r="F1259" t="str">
            <v>EA</v>
          </cell>
          <cell r="G1259" t="str">
            <v>N</v>
          </cell>
          <cell r="H1259" t="str">
            <v>LOAD CENTER, F&amp;I, SECONDARY VOLTAGE</v>
          </cell>
        </row>
        <row r="1260">
          <cell r="A1260" t="str">
            <v>0715 7 21</v>
          </cell>
          <cell r="B1260">
            <v>5</v>
          </cell>
          <cell r="C1260">
            <v>1255.5</v>
          </cell>
          <cell r="D1260">
            <v>8788.5</v>
          </cell>
          <cell r="E1260">
            <v>7</v>
          </cell>
          <cell r="F1260" t="str">
            <v>EA</v>
          </cell>
          <cell r="G1260" t="str">
            <v>N</v>
          </cell>
          <cell r="H1260" t="str">
            <v>LOAD CENTER, REWORK, SECONDARY VOLTAGE</v>
          </cell>
        </row>
        <row r="1261">
          <cell r="A1261" t="str">
            <v>0715 7 31</v>
          </cell>
          <cell r="B1261">
            <v>3</v>
          </cell>
          <cell r="C1261">
            <v>695.93</v>
          </cell>
          <cell r="D1261">
            <v>10439</v>
          </cell>
          <cell r="E1261">
            <v>15</v>
          </cell>
          <cell r="F1261" t="str">
            <v>EA</v>
          </cell>
          <cell r="G1261" t="str">
            <v>N</v>
          </cell>
          <cell r="H1261" t="str">
            <v>LOAD CENTER, RELOCATE, SECONDARY VOLT</v>
          </cell>
        </row>
        <row r="1262">
          <cell r="A1262" t="str">
            <v>0715 7 41</v>
          </cell>
          <cell r="B1262">
            <v>8</v>
          </cell>
          <cell r="C1262">
            <v>220.91</v>
          </cell>
          <cell r="D1262">
            <v>2430</v>
          </cell>
          <cell r="E1262">
            <v>11</v>
          </cell>
          <cell r="F1262" t="str">
            <v>EA</v>
          </cell>
          <cell r="G1262" t="str">
            <v>N</v>
          </cell>
          <cell r="H1262" t="str">
            <v>LOAD CENTER, REMOVE, SECONDARY VOLTAGE</v>
          </cell>
        </row>
        <row r="1263">
          <cell r="A1263" t="str">
            <v>0715 10 2</v>
          </cell>
          <cell r="B1263">
            <v>2</v>
          </cell>
          <cell r="C1263">
            <v>1005.83</v>
          </cell>
          <cell r="D1263">
            <v>14081.6</v>
          </cell>
          <cell r="E1263">
            <v>14</v>
          </cell>
          <cell r="F1263" t="str">
            <v>EA</v>
          </cell>
          <cell r="G1263" t="str">
            <v>N</v>
          </cell>
          <cell r="H1263" t="str">
            <v>LIGHT POLE FOUNDATION, F&amp;I</v>
          </cell>
        </row>
        <row r="1264">
          <cell r="A1264" t="str">
            <v>0715 10 5</v>
          </cell>
          <cell r="B1264">
            <v>2</v>
          </cell>
          <cell r="C1264">
            <v>314.97</v>
          </cell>
          <cell r="D1264">
            <v>4409.6</v>
          </cell>
          <cell r="E1264">
            <v>14</v>
          </cell>
          <cell r="F1264" t="str">
            <v>EA</v>
          </cell>
          <cell r="G1264" t="str">
            <v>N</v>
          </cell>
          <cell r="H1264" t="str">
            <v>LIGHT POLE FOUNDATION, REMOVE</v>
          </cell>
        </row>
        <row r="1265">
          <cell r="A1265" t="str">
            <v>0715 11111</v>
          </cell>
          <cell r="B1265">
            <v>2</v>
          </cell>
          <cell r="C1265">
            <v>476.91</v>
          </cell>
          <cell r="D1265">
            <v>3338.4</v>
          </cell>
          <cell r="E1265">
            <v>7</v>
          </cell>
          <cell r="F1265" t="str">
            <v>EA</v>
          </cell>
          <cell r="G1265" t="str">
            <v>N</v>
          </cell>
          <cell r="H1265" t="str">
            <v>LUMINAIRE ,F&amp;I, ROADWAY, COBRA HEAD</v>
          </cell>
        </row>
        <row r="1266">
          <cell r="A1266" t="str">
            <v>0715 11115</v>
          </cell>
          <cell r="B1266">
            <v>2</v>
          </cell>
          <cell r="C1266">
            <v>5329.76</v>
          </cell>
          <cell r="D1266">
            <v>111925</v>
          </cell>
          <cell r="E1266">
            <v>21</v>
          </cell>
          <cell r="F1266" t="str">
            <v>EA</v>
          </cell>
          <cell r="G1266" t="str">
            <v>N</v>
          </cell>
          <cell r="H1266" t="str">
            <v>LUMINAIRE, F&amp;I, ROADWAY, WALL MOUNT</v>
          </cell>
        </row>
        <row r="1267">
          <cell r="A1267" t="str">
            <v>0715 11119</v>
          </cell>
          <cell r="B1267">
            <v>2</v>
          </cell>
          <cell r="C1267">
            <v>867.25</v>
          </cell>
          <cell r="D1267">
            <v>86725</v>
          </cell>
          <cell r="E1267">
            <v>100</v>
          </cell>
          <cell r="F1267" t="str">
            <v>EA</v>
          </cell>
          <cell r="G1267" t="str">
            <v>N</v>
          </cell>
          <cell r="H1267" t="str">
            <v>LUMINAIRE, F&amp;I, ROADWAY SPECIAL</v>
          </cell>
        </row>
        <row r="1268">
          <cell r="A1268" t="str">
            <v>0715 11125</v>
          </cell>
          <cell r="B1268">
            <v>2</v>
          </cell>
          <cell r="C1268">
            <v>557.2</v>
          </cell>
          <cell r="D1268">
            <v>5572</v>
          </cell>
          <cell r="E1268">
            <v>10</v>
          </cell>
          <cell r="F1268" t="str">
            <v>EA</v>
          </cell>
          <cell r="G1268" t="str">
            <v>N</v>
          </cell>
          <cell r="H1268" t="str">
            <v>LUMINAIRE,F&amp;I,UNDER DECK, WALL MOUNT</v>
          </cell>
        </row>
        <row r="1269">
          <cell r="A1269" t="str">
            <v>0715 11126</v>
          </cell>
          <cell r="B1269">
            <v>6</v>
          </cell>
          <cell r="C1269">
            <v>787.53</v>
          </cell>
          <cell r="D1269">
            <v>105529.64</v>
          </cell>
          <cell r="E1269">
            <v>134</v>
          </cell>
          <cell r="F1269" t="str">
            <v>EA</v>
          </cell>
          <cell r="G1269" t="str">
            <v>N</v>
          </cell>
          <cell r="H1269" t="str">
            <v>LUMINAIRE,F&amp;I,UNDER DECK, PEND HUNG</v>
          </cell>
        </row>
        <row r="1270">
          <cell r="A1270" t="str">
            <v>0715 11137</v>
          </cell>
          <cell r="B1270">
            <v>2</v>
          </cell>
          <cell r="C1270">
            <v>1258.67</v>
          </cell>
          <cell r="D1270">
            <v>18880</v>
          </cell>
          <cell r="E1270">
            <v>15</v>
          </cell>
          <cell r="F1270" t="str">
            <v>EA</v>
          </cell>
          <cell r="G1270" t="str">
            <v>N</v>
          </cell>
          <cell r="H1270" t="str">
            <v>LUMINAIRE, F&amp;I, SIGN, SIGN MOUNT</v>
          </cell>
        </row>
        <row r="1271">
          <cell r="A1271" t="str">
            <v>0715 11500</v>
          </cell>
          <cell r="B1271">
            <v>2</v>
          </cell>
          <cell r="C1271">
            <v>61.79</v>
          </cell>
          <cell r="D1271">
            <v>865</v>
          </cell>
          <cell r="E1271">
            <v>14</v>
          </cell>
          <cell r="F1271" t="str">
            <v>EA</v>
          </cell>
          <cell r="G1271" t="str">
            <v>N</v>
          </cell>
          <cell r="H1271" t="str">
            <v>LUMINAIRE, REMOVE</v>
          </cell>
        </row>
        <row r="1272">
          <cell r="A1272" t="str">
            <v>0715 14 11</v>
          </cell>
          <cell r="B1272">
            <v>27</v>
          </cell>
          <cell r="C1272">
            <v>329.16</v>
          </cell>
          <cell r="D1272">
            <v>535213.38</v>
          </cell>
          <cell r="E1272">
            <v>1626</v>
          </cell>
          <cell r="F1272" t="str">
            <v>EA</v>
          </cell>
          <cell r="G1272" t="str">
            <v>N</v>
          </cell>
          <cell r="H1272" t="str">
            <v>LIGHTING - PULL BOX,F&amp;I,ROADSIDE-MOULDED</v>
          </cell>
        </row>
        <row r="1273">
          <cell r="A1273" t="str">
            <v>0715 14 12</v>
          </cell>
          <cell r="B1273">
            <v>16</v>
          </cell>
          <cell r="C1273">
            <v>308.97</v>
          </cell>
          <cell r="D1273">
            <v>245009.57</v>
          </cell>
          <cell r="E1273">
            <v>793</v>
          </cell>
          <cell r="F1273" t="str">
            <v>EA</v>
          </cell>
          <cell r="G1273" t="str">
            <v>N</v>
          </cell>
          <cell r="H1273" t="str">
            <v>LIGHTING - PULL BOX, F&amp;I, SIDEWALK</v>
          </cell>
        </row>
        <row r="1274">
          <cell r="A1274" t="str">
            <v>0715 14 13</v>
          </cell>
          <cell r="B1274">
            <v>1</v>
          </cell>
          <cell r="C1274">
            <v>200</v>
          </cell>
          <cell r="D1274">
            <v>3600</v>
          </cell>
          <cell r="E1274">
            <v>18</v>
          </cell>
          <cell r="F1274" t="str">
            <v>EA</v>
          </cell>
          <cell r="G1274" t="str">
            <v>N</v>
          </cell>
          <cell r="H1274" t="str">
            <v>LIGHTING-PULL BOX,F&amp;I,EMBEDDED BRIDGE</v>
          </cell>
        </row>
        <row r="1275">
          <cell r="A1275" t="str">
            <v>0715 14 14</v>
          </cell>
          <cell r="B1275">
            <v>8</v>
          </cell>
          <cell r="C1275">
            <v>308.4</v>
          </cell>
          <cell r="D1275">
            <v>20354.1</v>
          </cell>
          <cell r="E1275">
            <v>66</v>
          </cell>
          <cell r="F1275" t="str">
            <v>EA</v>
          </cell>
          <cell r="G1275" t="str">
            <v>N</v>
          </cell>
          <cell r="H1275" t="str">
            <v>LIGHTING - PULL BOX, F&amp;I, SURFACE MOUNT</v>
          </cell>
        </row>
        <row r="1276">
          <cell r="A1276" t="str">
            <v>0715 14 41</v>
          </cell>
          <cell r="B1276">
            <v>1</v>
          </cell>
          <cell r="C1276">
            <v>200</v>
          </cell>
          <cell r="D1276">
            <v>800</v>
          </cell>
          <cell r="E1276">
            <v>4</v>
          </cell>
          <cell r="F1276" t="str">
            <v>EA</v>
          </cell>
          <cell r="G1276" t="str">
            <v>N</v>
          </cell>
          <cell r="H1276" t="str">
            <v>LIGHTING - PULL BOX,REL,ROADSIDE-MOULDED</v>
          </cell>
        </row>
        <row r="1277">
          <cell r="A1277" t="str">
            <v>0715 14 51</v>
          </cell>
          <cell r="B1277">
            <v>5</v>
          </cell>
          <cell r="C1277">
            <v>79.59</v>
          </cell>
          <cell r="D1277">
            <v>10028</v>
          </cell>
          <cell r="E1277">
            <v>126</v>
          </cell>
          <cell r="F1277" t="str">
            <v>EA</v>
          </cell>
          <cell r="G1277" t="str">
            <v>N</v>
          </cell>
          <cell r="H1277" t="str">
            <v>LIGHTING - PULL BOX, REM, ROADSIDE</v>
          </cell>
        </row>
        <row r="1278">
          <cell r="A1278" t="str">
            <v>0715 14 52</v>
          </cell>
          <cell r="B1278">
            <v>5</v>
          </cell>
          <cell r="C1278">
            <v>54.85</v>
          </cell>
          <cell r="D1278">
            <v>2797.4</v>
          </cell>
          <cell r="E1278">
            <v>51</v>
          </cell>
          <cell r="F1278" t="str">
            <v>EA</v>
          </cell>
          <cell r="G1278" t="str">
            <v>N</v>
          </cell>
          <cell r="H1278" t="str">
            <v>LIGHTING - PULL BOX, REM, SIDEWALK</v>
          </cell>
        </row>
        <row r="1279">
          <cell r="A1279" t="str">
            <v>0715 14 64</v>
          </cell>
          <cell r="B1279">
            <v>1</v>
          </cell>
          <cell r="C1279">
            <v>250</v>
          </cell>
          <cell r="D1279">
            <v>500</v>
          </cell>
          <cell r="E1279">
            <v>2</v>
          </cell>
          <cell r="F1279" t="str">
            <v>EA</v>
          </cell>
          <cell r="G1279" t="str">
            <v>N</v>
          </cell>
          <cell r="H1279" t="str">
            <v>LIGHTING - PULL BOX, F&amp;I COVER, SURF MT</v>
          </cell>
        </row>
        <row r="1280">
          <cell r="A1280" t="str">
            <v>0715 19112</v>
          </cell>
          <cell r="B1280">
            <v>2</v>
          </cell>
          <cell r="C1280">
            <v>23434.28</v>
          </cell>
          <cell r="D1280">
            <v>492119.8</v>
          </cell>
          <cell r="E1280">
            <v>21</v>
          </cell>
          <cell r="F1280" t="str">
            <v>EA</v>
          </cell>
          <cell r="G1280" t="str">
            <v>N</v>
          </cell>
          <cell r="H1280" t="str">
            <v>HIGH MAST LIGHT POLE,F&amp;I,WS-150,100'</v>
          </cell>
        </row>
        <row r="1281">
          <cell r="A1281" t="str">
            <v>0715 19123</v>
          </cell>
          <cell r="B1281">
            <v>3</v>
          </cell>
          <cell r="C1281">
            <v>26172.63</v>
          </cell>
          <cell r="D1281">
            <v>994560</v>
          </cell>
          <cell r="E1281">
            <v>38</v>
          </cell>
          <cell r="F1281" t="str">
            <v>EA</v>
          </cell>
          <cell r="G1281" t="str">
            <v>N</v>
          </cell>
          <cell r="H1281" t="str">
            <v>HIGH MAST LIGHT POLE,F&amp;I,WS-130,120'</v>
          </cell>
        </row>
        <row r="1282">
          <cell r="A1282" t="str">
            <v>0715 19129</v>
          </cell>
          <cell r="B1282">
            <v>2</v>
          </cell>
          <cell r="C1282">
            <v>21925</v>
          </cell>
          <cell r="D1282">
            <v>87700</v>
          </cell>
          <cell r="E1282">
            <v>4</v>
          </cell>
          <cell r="F1282" t="str">
            <v>EA</v>
          </cell>
          <cell r="G1282" t="str">
            <v>N</v>
          </cell>
          <cell r="H1282" t="str">
            <v>HIGH MAST LIGHT POLE,F&amp;I,WS-130,CUST HT</v>
          </cell>
        </row>
        <row r="1283">
          <cell r="A1283" t="str">
            <v>0715 19133</v>
          </cell>
          <cell r="B1283">
            <v>1</v>
          </cell>
          <cell r="C1283">
            <v>36450</v>
          </cell>
          <cell r="D1283">
            <v>801900</v>
          </cell>
          <cell r="E1283">
            <v>22</v>
          </cell>
          <cell r="F1283" t="str">
            <v>EA</v>
          </cell>
          <cell r="G1283" t="str">
            <v>N</v>
          </cell>
          <cell r="H1283" t="str">
            <v>HIGH MAST LIGHT POLE,F&amp;I,WS-110,120'</v>
          </cell>
        </row>
        <row r="1284">
          <cell r="A1284" t="str">
            <v>0715 19600</v>
          </cell>
          <cell r="B1284">
            <v>4</v>
          </cell>
          <cell r="C1284">
            <v>1596.15</v>
          </cell>
          <cell r="D1284">
            <v>62250</v>
          </cell>
          <cell r="E1284">
            <v>39</v>
          </cell>
          <cell r="F1284" t="str">
            <v>EA</v>
          </cell>
          <cell r="G1284" t="str">
            <v>N</v>
          </cell>
          <cell r="H1284" t="str">
            <v>HIGH MAST LIGHT POLE,REMOVE</v>
          </cell>
        </row>
        <row r="1285">
          <cell r="A1285" t="str">
            <v>0715 20 4</v>
          </cell>
          <cell r="B1285">
            <v>1</v>
          </cell>
          <cell r="C1285">
            <v>210</v>
          </cell>
          <cell r="D1285">
            <v>5880</v>
          </cell>
          <cell r="E1285">
            <v>28</v>
          </cell>
          <cell r="F1285" t="str">
            <v>LU</v>
          </cell>
          <cell r="G1285" t="str">
            <v>N</v>
          </cell>
          <cell r="H1285" t="str">
            <v>LIGHTING - SCHEDULED CLEANING, HIGH MAST</v>
          </cell>
        </row>
        <row r="1286">
          <cell r="A1286" t="str">
            <v>0715 30 5</v>
          </cell>
          <cell r="B1286">
            <v>1</v>
          </cell>
          <cell r="C1286">
            <v>120</v>
          </cell>
          <cell r="D1286">
            <v>2880</v>
          </cell>
          <cell r="E1286">
            <v>24</v>
          </cell>
          <cell r="F1286" t="str">
            <v>LU</v>
          </cell>
          <cell r="G1286" t="str">
            <v>N</v>
          </cell>
          <cell r="H1286" t="str">
            <v>GROUP RELAMPING, LIGHTING, HIGH MAST/HPS</v>
          </cell>
        </row>
        <row r="1287">
          <cell r="A1287" t="str">
            <v>0715 36 12</v>
          </cell>
          <cell r="B1287">
            <v>1</v>
          </cell>
          <cell r="C1287">
            <v>564.17</v>
          </cell>
          <cell r="D1287">
            <v>14668.42</v>
          </cell>
          <cell r="E1287">
            <v>26</v>
          </cell>
          <cell r="F1287" t="str">
            <v>EA</v>
          </cell>
          <cell r="G1287" t="str">
            <v>N</v>
          </cell>
          <cell r="H1287" t="str">
            <v>LIGHT POLE,FRANGIBLE BASE,F&amp;I,</v>
          </cell>
        </row>
        <row r="1288">
          <cell r="A1288" t="str">
            <v>0715 50</v>
          </cell>
          <cell r="B1288">
            <v>2</v>
          </cell>
          <cell r="C1288">
            <v>33714.29</v>
          </cell>
          <cell r="D1288">
            <v>472000</v>
          </cell>
          <cell r="E1288">
            <v>14</v>
          </cell>
          <cell r="F1288" t="str">
            <v>LS</v>
          </cell>
          <cell r="G1288" t="str">
            <v>N</v>
          </cell>
          <cell r="H1288" t="str">
            <v>LIGHTING, INSIDE BOX GIRDER</v>
          </cell>
        </row>
        <row r="1289">
          <cell r="A1289" t="str">
            <v>0715500 1</v>
          </cell>
          <cell r="B1289">
            <v>18</v>
          </cell>
          <cell r="C1289">
            <v>572.04</v>
          </cell>
          <cell r="D1289">
            <v>527423.52</v>
          </cell>
          <cell r="E1289">
            <v>922</v>
          </cell>
          <cell r="F1289" t="str">
            <v>EA</v>
          </cell>
          <cell r="G1289" t="str">
            <v>N</v>
          </cell>
          <cell r="H1289" t="str">
            <v>POLE CABLE DIST SYS, CONVENTIONAL</v>
          </cell>
        </row>
        <row r="1290">
          <cell r="A1290" t="str">
            <v>0715500 2</v>
          </cell>
          <cell r="B1290">
            <v>4</v>
          </cell>
          <cell r="C1290">
            <v>518.29</v>
          </cell>
          <cell r="D1290">
            <v>19176.9</v>
          </cell>
          <cell r="E1290">
            <v>37</v>
          </cell>
          <cell r="F1290" t="str">
            <v>EA</v>
          </cell>
          <cell r="G1290" t="str">
            <v>N</v>
          </cell>
          <cell r="H1290" t="str">
            <v>POLE CABLE DISTRIBUTION SYS, HIGH MAST</v>
          </cell>
        </row>
        <row r="1291">
          <cell r="A1291" t="str">
            <v>0715500 3</v>
          </cell>
          <cell r="B1291">
            <v>8</v>
          </cell>
          <cell r="C1291">
            <v>380.61</v>
          </cell>
          <cell r="D1291">
            <v>92488.4</v>
          </cell>
          <cell r="E1291">
            <v>243</v>
          </cell>
          <cell r="F1291" t="str">
            <v>EA</v>
          </cell>
          <cell r="G1291" t="str">
            <v>N</v>
          </cell>
          <cell r="H1291" t="str">
            <v>POLE CABLE DISTRIBUTION SYS, WALL MOUNT</v>
          </cell>
        </row>
        <row r="1292">
          <cell r="A1292" t="str">
            <v>0715511115</v>
          </cell>
          <cell r="B1292">
            <v>1</v>
          </cell>
          <cell r="C1292">
            <v>3620</v>
          </cell>
          <cell r="D1292">
            <v>253400</v>
          </cell>
          <cell r="E1292">
            <v>70</v>
          </cell>
          <cell r="F1292" t="str">
            <v>EA</v>
          </cell>
          <cell r="G1292" t="str">
            <v>N</v>
          </cell>
          <cell r="H1292" t="str">
            <v>LIGHT POLE C SP D,F&amp;I,SGL ARM SM, AL,15'</v>
          </cell>
        </row>
        <row r="1293">
          <cell r="A1293" t="str">
            <v>0715511135</v>
          </cell>
          <cell r="B1293">
            <v>3</v>
          </cell>
          <cell r="C1293">
            <v>3033.36</v>
          </cell>
          <cell r="D1293">
            <v>491404</v>
          </cell>
          <cell r="E1293">
            <v>162</v>
          </cell>
          <cell r="F1293" t="str">
            <v>EA</v>
          </cell>
          <cell r="G1293" t="str">
            <v>N</v>
          </cell>
          <cell r="H1293" t="str">
            <v>LIGHT POLE COMP,F&amp;I,SGL ARM SM, AL,35'</v>
          </cell>
        </row>
        <row r="1294">
          <cell r="A1294" t="str">
            <v>0715511140</v>
          </cell>
          <cell r="B1294">
            <v>3</v>
          </cell>
          <cell r="C1294">
            <v>6037.87</v>
          </cell>
          <cell r="D1294">
            <v>1020400</v>
          </cell>
          <cell r="E1294">
            <v>169</v>
          </cell>
          <cell r="F1294" t="str">
            <v>EA</v>
          </cell>
          <cell r="G1294" t="str">
            <v>N</v>
          </cell>
          <cell r="H1294" t="str">
            <v>LIGHT POLE COMP,F&amp;I,SGL ARM SM, AL,40'</v>
          </cell>
        </row>
        <row r="1295">
          <cell r="A1295" t="str">
            <v>0715511145</v>
          </cell>
          <cell r="B1295">
            <v>1</v>
          </cell>
          <cell r="C1295">
            <v>3187</v>
          </cell>
          <cell r="D1295">
            <v>152976</v>
          </cell>
          <cell r="E1295">
            <v>48</v>
          </cell>
          <cell r="F1295" t="str">
            <v>EA</v>
          </cell>
          <cell r="G1295" t="str">
            <v>N</v>
          </cell>
          <cell r="H1295" t="str">
            <v>LIIGHT POLE COMP,F&amp;I,SGL ARM SM, AL,45'</v>
          </cell>
        </row>
        <row r="1296">
          <cell r="A1296" t="str">
            <v>0715511150</v>
          </cell>
          <cell r="B1296">
            <v>1</v>
          </cell>
          <cell r="C1296">
            <v>5200</v>
          </cell>
          <cell r="D1296">
            <v>36400</v>
          </cell>
          <cell r="E1296">
            <v>7</v>
          </cell>
          <cell r="F1296" t="str">
            <v>EA</v>
          </cell>
          <cell r="G1296" t="str">
            <v>N</v>
          </cell>
          <cell r="H1296" t="str">
            <v>LIGHT POLE SP D, F&amp;I, SGL ARM SM, AL,50'</v>
          </cell>
        </row>
        <row r="1297">
          <cell r="A1297" t="str">
            <v>0715511230</v>
          </cell>
          <cell r="B1297">
            <v>1</v>
          </cell>
          <cell r="C1297">
            <v>5350</v>
          </cell>
          <cell r="D1297">
            <v>42800</v>
          </cell>
          <cell r="E1297">
            <v>8</v>
          </cell>
          <cell r="F1297" t="str">
            <v>EA</v>
          </cell>
          <cell r="G1297" t="str">
            <v>N</v>
          </cell>
          <cell r="H1297" t="str">
            <v>LI/PL COMP, F&amp;I, SGLARM SHLD MNT-GLV,30'</v>
          </cell>
        </row>
        <row r="1298">
          <cell r="A1298" t="str">
            <v>0715511240</v>
          </cell>
          <cell r="B1298">
            <v>1</v>
          </cell>
          <cell r="C1298">
            <v>6500</v>
          </cell>
          <cell r="D1298">
            <v>578500</v>
          </cell>
          <cell r="E1298">
            <v>89</v>
          </cell>
          <cell r="F1298" t="str">
            <v>EA</v>
          </cell>
          <cell r="G1298" t="str">
            <v>N</v>
          </cell>
          <cell r="H1298" t="str">
            <v>LI/PL COMP, F&amp;I,SGL ARM SHLD MNT-GLV,40'</v>
          </cell>
        </row>
        <row r="1299">
          <cell r="A1299" t="str">
            <v>0715511250</v>
          </cell>
          <cell r="B1299">
            <v>1</v>
          </cell>
          <cell r="C1299">
            <v>7900</v>
          </cell>
          <cell r="D1299">
            <v>150100</v>
          </cell>
          <cell r="E1299">
            <v>19</v>
          </cell>
          <cell r="F1299" t="str">
            <v>EA</v>
          </cell>
          <cell r="G1299" t="str">
            <v>N</v>
          </cell>
          <cell r="H1299" t="str">
            <v>LI/PL COMP, F&amp;I,SGL ARM SHLD MNT-GLV,50'</v>
          </cell>
        </row>
        <row r="1300">
          <cell r="A1300" t="str">
            <v>0715511315</v>
          </cell>
          <cell r="B1300">
            <v>1</v>
          </cell>
          <cell r="C1300">
            <v>3100</v>
          </cell>
          <cell r="D1300">
            <v>43400</v>
          </cell>
          <cell r="E1300">
            <v>14</v>
          </cell>
          <cell r="F1300" t="str">
            <v>EA</v>
          </cell>
          <cell r="G1300" t="str">
            <v>N</v>
          </cell>
          <cell r="H1300" t="str">
            <v>LIGHT POLE COMP,F&amp;I,SGL ARM SM,CONC,15'</v>
          </cell>
        </row>
        <row r="1301">
          <cell r="A1301" t="str">
            <v>0715511340</v>
          </cell>
          <cell r="B1301">
            <v>1</v>
          </cell>
          <cell r="C1301">
            <v>2000</v>
          </cell>
          <cell r="D1301">
            <v>40000</v>
          </cell>
          <cell r="E1301">
            <v>20</v>
          </cell>
          <cell r="F1301" t="str">
            <v>EA</v>
          </cell>
          <cell r="G1301" t="str">
            <v>N</v>
          </cell>
          <cell r="H1301" t="str">
            <v>LIGHT POLE COMP,F&amp;I,SGL ARM SM,CONC,40'</v>
          </cell>
        </row>
        <row r="1302">
          <cell r="A1302" t="str">
            <v>0715512115</v>
          </cell>
          <cell r="B1302">
            <v>1</v>
          </cell>
          <cell r="C1302">
            <v>4620</v>
          </cell>
          <cell r="D1302">
            <v>143220</v>
          </cell>
          <cell r="E1302">
            <v>31</v>
          </cell>
          <cell r="F1302" t="str">
            <v>EA</v>
          </cell>
          <cell r="G1302" t="str">
            <v>N</v>
          </cell>
          <cell r="H1302" t="str">
            <v>LIGHT POLE C SP D,F&amp;I,DBL ARM SM, AL,15'</v>
          </cell>
        </row>
        <row r="1303">
          <cell r="A1303" t="str">
            <v>0715513135</v>
          </cell>
          <cell r="B1303">
            <v>1</v>
          </cell>
          <cell r="C1303">
            <v>3351</v>
          </cell>
          <cell r="D1303">
            <v>43563</v>
          </cell>
          <cell r="E1303">
            <v>13</v>
          </cell>
          <cell r="F1303" t="str">
            <v>EA</v>
          </cell>
          <cell r="G1303" t="str">
            <v>N</v>
          </cell>
          <cell r="H1303" t="str">
            <v>LIGHT POLE COMP, F&amp;I, SGL ARM WM, AL,35'</v>
          </cell>
        </row>
        <row r="1304">
          <cell r="A1304" t="str">
            <v>0715513140</v>
          </cell>
          <cell r="B1304">
            <v>2</v>
          </cell>
          <cell r="C1304">
            <v>5047.5</v>
          </cell>
          <cell r="D1304">
            <v>40380</v>
          </cell>
          <cell r="E1304">
            <v>8</v>
          </cell>
          <cell r="F1304" t="str">
            <v>EA</v>
          </cell>
          <cell r="G1304" t="str">
            <v>N</v>
          </cell>
          <cell r="H1304" t="str">
            <v>LIGHT POLE COMP, F&amp;I, SGL ARM WM, AL,40'</v>
          </cell>
        </row>
        <row r="1305">
          <cell r="A1305" t="str">
            <v>0715513150</v>
          </cell>
          <cell r="B1305">
            <v>1</v>
          </cell>
          <cell r="C1305">
            <v>4700</v>
          </cell>
          <cell r="D1305">
            <v>61100</v>
          </cell>
          <cell r="E1305">
            <v>13</v>
          </cell>
          <cell r="F1305" t="str">
            <v>EA</v>
          </cell>
          <cell r="G1305" t="str">
            <v>N</v>
          </cell>
          <cell r="H1305" t="str">
            <v>LIGHT POLE COMP, F&amp;I, SGL ARM WM, AL,50'</v>
          </cell>
        </row>
        <row r="1306">
          <cell r="A1306" t="str">
            <v>0715513215</v>
          </cell>
          <cell r="B1306">
            <v>1</v>
          </cell>
          <cell r="C1306">
            <v>2500</v>
          </cell>
          <cell r="D1306">
            <v>7500</v>
          </cell>
          <cell r="E1306">
            <v>3</v>
          </cell>
          <cell r="F1306" t="str">
            <v>EA</v>
          </cell>
          <cell r="G1306" t="str">
            <v>N</v>
          </cell>
          <cell r="H1306" t="str">
            <v>LIGHT POLE COMP, F&amp;I, SGL ARM WM,GLV,15'</v>
          </cell>
        </row>
        <row r="1307">
          <cell r="A1307" t="str">
            <v>0715513240</v>
          </cell>
          <cell r="B1307">
            <v>1</v>
          </cell>
          <cell r="C1307">
            <v>5000</v>
          </cell>
          <cell r="D1307">
            <v>200000</v>
          </cell>
          <cell r="E1307">
            <v>40</v>
          </cell>
          <cell r="F1307" t="str">
            <v>EA</v>
          </cell>
          <cell r="G1307" t="str">
            <v>N</v>
          </cell>
          <cell r="H1307" t="str">
            <v>LIGHT POLE COMP, F&amp;I, SGL ARM WM,GLV,40'</v>
          </cell>
        </row>
        <row r="1308">
          <cell r="A1308" t="str">
            <v>0715514145</v>
          </cell>
          <cell r="B1308">
            <v>1</v>
          </cell>
          <cell r="C1308">
            <v>5400</v>
          </cell>
          <cell r="D1308">
            <v>21600</v>
          </cell>
          <cell r="E1308">
            <v>4</v>
          </cell>
          <cell r="F1308" t="str">
            <v>EA</v>
          </cell>
          <cell r="G1308" t="str">
            <v>N</v>
          </cell>
          <cell r="H1308" t="str">
            <v>LI/PL COM, F&amp;I, DBLARM WALL MNT, AL, 45'</v>
          </cell>
        </row>
        <row r="1309">
          <cell r="A1309" t="str">
            <v>0715515135</v>
          </cell>
          <cell r="B1309">
            <v>1</v>
          </cell>
          <cell r="C1309">
            <v>3500</v>
          </cell>
          <cell r="D1309">
            <v>14000</v>
          </cell>
          <cell r="E1309">
            <v>4</v>
          </cell>
          <cell r="F1309" t="str">
            <v>EA</v>
          </cell>
          <cell r="G1309" t="str">
            <v>N</v>
          </cell>
          <cell r="H1309" t="str">
            <v>LI/PL COMP,F&amp;I, SGLARM BR MNT, ALUM, 35'</v>
          </cell>
        </row>
        <row r="1310">
          <cell r="A1310" t="str">
            <v>0715516115</v>
          </cell>
          <cell r="B1310">
            <v>1</v>
          </cell>
          <cell r="C1310">
            <v>8880</v>
          </cell>
          <cell r="D1310">
            <v>355200</v>
          </cell>
          <cell r="E1310">
            <v>40</v>
          </cell>
          <cell r="F1310" t="str">
            <v>EA</v>
          </cell>
          <cell r="G1310" t="str">
            <v>N</v>
          </cell>
          <cell r="H1310" t="str">
            <v>LIGHT POLE COMP,F&amp;I,POLE TOP MNT, AL,15'</v>
          </cell>
        </row>
        <row r="1311">
          <cell r="A1311" t="str">
            <v>0715516125</v>
          </cell>
          <cell r="B1311">
            <v>1</v>
          </cell>
          <cell r="C1311">
            <v>2962</v>
          </cell>
          <cell r="D1311">
            <v>136252</v>
          </cell>
          <cell r="E1311">
            <v>46</v>
          </cell>
          <cell r="F1311" t="str">
            <v>EA</v>
          </cell>
          <cell r="G1311" t="str">
            <v>N</v>
          </cell>
          <cell r="H1311" t="str">
            <v>LIGHT POLE COMP,F&amp;I, POLE TOP MNT-AL,25'</v>
          </cell>
        </row>
        <row r="1312">
          <cell r="A1312" t="str">
            <v>0715516140</v>
          </cell>
          <cell r="B1312">
            <v>1</v>
          </cell>
          <cell r="C1312">
            <v>3450</v>
          </cell>
          <cell r="D1312">
            <v>100050</v>
          </cell>
          <cell r="E1312">
            <v>29</v>
          </cell>
          <cell r="F1312" t="str">
            <v>EA</v>
          </cell>
          <cell r="G1312" t="str">
            <v>N</v>
          </cell>
          <cell r="H1312" t="str">
            <v>LIGHT POLE COMP, F&amp;I,POLE TOP MNT-AL,40'</v>
          </cell>
        </row>
        <row r="1313">
          <cell r="A1313" t="str">
            <v>0715516145</v>
          </cell>
          <cell r="B1313">
            <v>1</v>
          </cell>
          <cell r="C1313">
            <v>3980</v>
          </cell>
          <cell r="D1313">
            <v>7960</v>
          </cell>
          <cell r="E1313">
            <v>2</v>
          </cell>
          <cell r="F1313" t="str">
            <v>EA</v>
          </cell>
          <cell r="G1313" t="str">
            <v>N</v>
          </cell>
          <cell r="H1313" t="str">
            <v>LIGHT POLE COMP,F&amp;I,POLE TOP MNT, AL,45'</v>
          </cell>
        </row>
        <row r="1314">
          <cell r="A1314" t="str">
            <v>0715521140</v>
          </cell>
          <cell r="B1314">
            <v>1</v>
          </cell>
          <cell r="C1314">
            <v>6160</v>
          </cell>
          <cell r="D1314">
            <v>30800</v>
          </cell>
          <cell r="E1314">
            <v>5</v>
          </cell>
          <cell r="F1314" t="str">
            <v>EA</v>
          </cell>
          <cell r="G1314" t="str">
            <v>N</v>
          </cell>
          <cell r="H1314" t="str">
            <v>LIGHT PL CO SP DES,FUR,SGL ARM SM,AL,40'</v>
          </cell>
        </row>
        <row r="1315">
          <cell r="A1315" t="str">
            <v>0715526115</v>
          </cell>
          <cell r="B1315">
            <v>1</v>
          </cell>
          <cell r="C1315">
            <v>9240</v>
          </cell>
          <cell r="D1315">
            <v>46200</v>
          </cell>
          <cell r="E1315">
            <v>5</v>
          </cell>
          <cell r="F1315" t="str">
            <v>EA</v>
          </cell>
          <cell r="G1315" t="str">
            <v>N</v>
          </cell>
          <cell r="H1315" t="str">
            <v>LIGHT POLE COMP,FUR,POLE TOP MNT, AL,15'</v>
          </cell>
        </row>
        <row r="1316">
          <cell r="A1316" t="str">
            <v>0715540000</v>
          </cell>
          <cell r="B1316">
            <v>4</v>
          </cell>
          <cell r="C1316">
            <v>484.8</v>
          </cell>
          <cell r="D1316">
            <v>10180.74</v>
          </cell>
          <cell r="E1316">
            <v>21</v>
          </cell>
          <cell r="F1316" t="str">
            <v>EA</v>
          </cell>
          <cell r="G1316" t="str">
            <v>N</v>
          </cell>
          <cell r="H1316" t="str">
            <v>LIGHT POLE COMP-SPECIAL, RELOCATE</v>
          </cell>
        </row>
        <row r="1317">
          <cell r="A1317" t="str">
            <v>0715550000</v>
          </cell>
          <cell r="B1317">
            <v>3</v>
          </cell>
          <cell r="C1317">
            <v>215.37</v>
          </cell>
          <cell r="D1317">
            <v>22183</v>
          </cell>
          <cell r="E1317">
            <v>103</v>
          </cell>
          <cell r="F1317" t="str">
            <v>EA</v>
          </cell>
          <cell r="G1317" t="str">
            <v>N</v>
          </cell>
          <cell r="H1317" t="str">
            <v>LIGHT POLE COMP,REMOVE</v>
          </cell>
        </row>
        <row r="1318">
          <cell r="A1318" t="str">
            <v>0715560000</v>
          </cell>
          <cell r="B1318">
            <v>2</v>
          </cell>
          <cell r="C1318">
            <v>1056.65</v>
          </cell>
          <cell r="D1318">
            <v>3169.96</v>
          </cell>
          <cell r="E1318">
            <v>3</v>
          </cell>
          <cell r="F1318" t="str">
            <v>EA</v>
          </cell>
          <cell r="G1318" t="str">
            <v>N</v>
          </cell>
          <cell r="H1318" t="str">
            <v>LIGHT POLE COMP, REPAIR &amp; REINSTALL</v>
          </cell>
        </row>
        <row r="1319">
          <cell r="A1319" t="str">
            <v>0715571135</v>
          </cell>
          <cell r="B1319">
            <v>1</v>
          </cell>
          <cell r="C1319">
            <v>3845.51</v>
          </cell>
          <cell r="D1319">
            <v>265340.19</v>
          </cell>
          <cell r="E1319">
            <v>69</v>
          </cell>
          <cell r="F1319" t="str">
            <v>EA</v>
          </cell>
          <cell r="G1319" t="str">
            <v>N</v>
          </cell>
          <cell r="H1319" t="str">
            <v>LIGHT POLE COMP,F&amp;I W/VIB DPR,SGLARM,35</v>
          </cell>
        </row>
        <row r="1320">
          <cell r="A1320" t="str">
            <v>0715571145</v>
          </cell>
          <cell r="B1320">
            <v>5</v>
          </cell>
          <cell r="C1320">
            <v>4746.37</v>
          </cell>
          <cell r="D1320">
            <v>854346.36</v>
          </cell>
          <cell r="E1320">
            <v>180</v>
          </cell>
          <cell r="F1320" t="str">
            <v>EA</v>
          </cell>
          <cell r="G1320" t="str">
            <v>N</v>
          </cell>
          <cell r="H1320" t="str">
            <v>LIGHT POLE COMP,F&amp;I W/VIB DPR,SGLARM,45</v>
          </cell>
        </row>
        <row r="1321">
          <cell r="A1321" t="str">
            <v>0715571150</v>
          </cell>
          <cell r="B1321">
            <v>1</v>
          </cell>
          <cell r="C1321">
            <v>2855</v>
          </cell>
          <cell r="D1321">
            <v>2855</v>
          </cell>
          <cell r="E1321">
            <v>1</v>
          </cell>
          <cell r="F1321" t="str">
            <v>EA</v>
          </cell>
          <cell r="G1321" t="str">
            <v>N</v>
          </cell>
          <cell r="H1321" t="str">
            <v>LIGHT POLE COMP,F&amp;I W/VIB DPR,SGLARM,50</v>
          </cell>
        </row>
        <row r="1322">
          <cell r="A1322" t="str">
            <v>0715573135</v>
          </cell>
          <cell r="B1322">
            <v>1</v>
          </cell>
          <cell r="C1322">
            <v>1260</v>
          </cell>
          <cell r="D1322">
            <v>3780</v>
          </cell>
          <cell r="E1322">
            <v>3</v>
          </cell>
          <cell r="F1322" t="str">
            <v>EA</v>
          </cell>
          <cell r="G1322" t="str">
            <v>N</v>
          </cell>
          <cell r="H1322" t="str">
            <v>LIGHT POLE COMP,F&amp;I W/VIB DPR,SGLARM,35'</v>
          </cell>
        </row>
        <row r="1323">
          <cell r="A1323" t="str">
            <v>0715573145</v>
          </cell>
          <cell r="B1323">
            <v>2</v>
          </cell>
          <cell r="C1323">
            <v>3676.55</v>
          </cell>
          <cell r="D1323">
            <v>180151.12</v>
          </cell>
          <cell r="E1323">
            <v>49</v>
          </cell>
          <cell r="F1323" t="str">
            <v>EA</v>
          </cell>
          <cell r="G1323" t="str">
            <v>N</v>
          </cell>
          <cell r="H1323" t="str">
            <v>LIGHT POLE COMP,F&amp;I W/VIB DPR,SGLARM,45</v>
          </cell>
        </row>
        <row r="1324">
          <cell r="A1324" t="str">
            <v>0715573150</v>
          </cell>
          <cell r="B1324">
            <v>1</v>
          </cell>
          <cell r="C1324">
            <v>1790</v>
          </cell>
          <cell r="D1324">
            <v>1790</v>
          </cell>
          <cell r="E1324">
            <v>1</v>
          </cell>
          <cell r="F1324" t="str">
            <v>EA</v>
          </cell>
          <cell r="G1324" t="str">
            <v>N</v>
          </cell>
          <cell r="H1324" t="str">
            <v>LIGHT POLE COMP,F&amp;I W/VIB DPR,SGLARM,50</v>
          </cell>
        </row>
        <row r="1325">
          <cell r="A1325" t="str">
            <v>0715573230</v>
          </cell>
          <cell r="B1325">
            <v>1</v>
          </cell>
          <cell r="C1325">
            <v>4000</v>
          </cell>
          <cell r="D1325">
            <v>8000</v>
          </cell>
          <cell r="E1325">
            <v>2</v>
          </cell>
          <cell r="F1325" t="str">
            <v>EA</v>
          </cell>
          <cell r="G1325" t="str">
            <v>N</v>
          </cell>
          <cell r="H1325" t="str">
            <v>LIGHT POLE COMP,F&amp;I W/VIB DPR,SGLARM,30'</v>
          </cell>
        </row>
        <row r="1326">
          <cell r="A1326" t="str">
            <v>0715573240</v>
          </cell>
          <cell r="B1326">
            <v>1</v>
          </cell>
          <cell r="C1326">
            <v>4900</v>
          </cell>
          <cell r="D1326">
            <v>53900</v>
          </cell>
          <cell r="E1326">
            <v>11</v>
          </cell>
          <cell r="F1326" t="str">
            <v>EA</v>
          </cell>
          <cell r="G1326" t="str">
            <v>N</v>
          </cell>
          <cell r="H1326" t="str">
            <v>LIGHT POLE COMP,F&amp;I W/VIB DPR,SGLARM,40'</v>
          </cell>
        </row>
        <row r="1327">
          <cell r="A1327" t="str">
            <v>0715573250</v>
          </cell>
          <cell r="B1327">
            <v>1</v>
          </cell>
          <cell r="C1327">
            <v>6500</v>
          </cell>
          <cell r="D1327">
            <v>45500</v>
          </cell>
          <cell r="E1327">
            <v>7</v>
          </cell>
          <cell r="F1327" t="str">
            <v>EA</v>
          </cell>
          <cell r="G1327" t="str">
            <v>N</v>
          </cell>
          <cell r="H1327" t="str">
            <v>LIGHT POLE COMP,F&amp;I W/VIB DPR,SGLARM,50'</v>
          </cell>
        </row>
        <row r="1328">
          <cell r="A1328" t="str">
            <v>0715574140</v>
          </cell>
          <cell r="B1328">
            <v>1</v>
          </cell>
          <cell r="C1328">
            <v>2015</v>
          </cell>
          <cell r="D1328">
            <v>4030</v>
          </cell>
          <cell r="E1328">
            <v>2</v>
          </cell>
          <cell r="F1328" t="str">
            <v>EA</v>
          </cell>
          <cell r="G1328" t="str">
            <v>N</v>
          </cell>
          <cell r="H1328" t="str">
            <v>LIGHT POLE COMP,F&amp;I W/VIB DPR,DBLARM,40</v>
          </cell>
        </row>
        <row r="1329">
          <cell r="A1329" t="str">
            <v>0715574145</v>
          </cell>
          <cell r="B1329">
            <v>2</v>
          </cell>
          <cell r="C1329">
            <v>3166.81</v>
          </cell>
          <cell r="D1329">
            <v>19000.83</v>
          </cell>
          <cell r="E1329">
            <v>6</v>
          </cell>
          <cell r="F1329" t="str">
            <v>EA</v>
          </cell>
          <cell r="G1329" t="str">
            <v>N</v>
          </cell>
          <cell r="H1329" t="str">
            <v>LIGHT POLE COMP,F&amp;I W/VIB DPR,DBLARM,45</v>
          </cell>
        </row>
        <row r="1330">
          <cell r="A1330" t="str">
            <v>0715574150</v>
          </cell>
          <cell r="B1330">
            <v>1</v>
          </cell>
          <cell r="C1330">
            <v>2410</v>
          </cell>
          <cell r="D1330">
            <v>67480</v>
          </cell>
          <cell r="E1330">
            <v>28</v>
          </cell>
          <cell r="F1330" t="str">
            <v>EA</v>
          </cell>
          <cell r="G1330" t="str">
            <v>N</v>
          </cell>
          <cell r="H1330" t="str">
            <v>LIGHT POLE COMP,F&amp;I W/VIB DPR,DBLARM,50</v>
          </cell>
        </row>
        <row r="1331">
          <cell r="A1331" t="str">
            <v>0715575135</v>
          </cell>
          <cell r="B1331">
            <v>1</v>
          </cell>
          <cell r="C1331">
            <v>2827.58</v>
          </cell>
          <cell r="D1331">
            <v>2827.58</v>
          </cell>
          <cell r="E1331">
            <v>1</v>
          </cell>
          <cell r="F1331" t="str">
            <v>EA</v>
          </cell>
          <cell r="G1331" t="str">
            <v>N</v>
          </cell>
          <cell r="H1331" t="str">
            <v>LIGHT POLE COMP,F&amp;I W/VIB DPR,SGLARM,35'</v>
          </cell>
        </row>
        <row r="1332">
          <cell r="A1332" t="str">
            <v>0715575145</v>
          </cell>
          <cell r="B1332">
            <v>2</v>
          </cell>
          <cell r="C1332">
            <v>3888</v>
          </cell>
          <cell r="D1332">
            <v>7776</v>
          </cell>
          <cell r="E1332">
            <v>2</v>
          </cell>
          <cell r="F1332" t="str">
            <v>EA</v>
          </cell>
          <cell r="G1332" t="str">
            <v>N</v>
          </cell>
          <cell r="H1332" t="str">
            <v>LIGHT POLE COMP,F&amp;I W/VIB DPR,SGLARM,45'</v>
          </cell>
        </row>
        <row r="1333">
          <cell r="A1333" t="str">
            <v>0715575150</v>
          </cell>
          <cell r="B1333">
            <v>1</v>
          </cell>
          <cell r="C1333">
            <v>2160</v>
          </cell>
          <cell r="D1333">
            <v>17280</v>
          </cell>
          <cell r="E1333">
            <v>8</v>
          </cell>
          <cell r="F1333" t="str">
            <v>EA</v>
          </cell>
          <cell r="G1333" t="str">
            <v>N</v>
          </cell>
          <cell r="H1333" t="str">
            <v>LIGHT POLE COMP,F&amp;I W/VIB DPR,SGLARM,50'</v>
          </cell>
        </row>
        <row r="1334">
          <cell r="A1334" t="str">
            <v>0715575230</v>
          </cell>
          <cell r="B1334">
            <v>1</v>
          </cell>
          <cell r="C1334">
            <v>4900</v>
          </cell>
          <cell r="D1334">
            <v>88200</v>
          </cell>
          <cell r="E1334">
            <v>18</v>
          </cell>
          <cell r="F1334" t="str">
            <v>EA</v>
          </cell>
          <cell r="G1334" t="str">
            <v>N</v>
          </cell>
          <cell r="H1334" t="str">
            <v>LIGHT POLE COMP,F&amp;I W/VIB DPR,SGL ARM,30</v>
          </cell>
        </row>
        <row r="1335">
          <cell r="A1335" t="str">
            <v>0715575240</v>
          </cell>
          <cell r="B1335">
            <v>1</v>
          </cell>
          <cell r="C1335">
            <v>4900</v>
          </cell>
          <cell r="D1335">
            <v>926100</v>
          </cell>
          <cell r="E1335">
            <v>189</v>
          </cell>
          <cell r="F1335" t="str">
            <v>EA</v>
          </cell>
          <cell r="G1335" t="str">
            <v>N</v>
          </cell>
          <cell r="H1335" t="str">
            <v>LIGHT POLE COMP,F&amp;I W/VIB DPR,SGL ARM,40</v>
          </cell>
        </row>
        <row r="1336">
          <cell r="A1336" t="str">
            <v>0715575250</v>
          </cell>
          <cell r="B1336">
            <v>1</v>
          </cell>
          <cell r="C1336">
            <v>6100</v>
          </cell>
          <cell r="D1336">
            <v>12200</v>
          </cell>
          <cell r="E1336">
            <v>2</v>
          </cell>
          <cell r="F1336" t="str">
            <v>EA</v>
          </cell>
          <cell r="G1336" t="str">
            <v>N</v>
          </cell>
          <cell r="H1336" t="str">
            <v>LIGHT POLE COMP,F&amp;I W/VIB DPR,SGL ARM,50</v>
          </cell>
        </row>
        <row r="1337">
          <cell r="A1337" t="str">
            <v>0715576150</v>
          </cell>
          <cell r="B1337">
            <v>1</v>
          </cell>
          <cell r="C1337">
            <v>5020</v>
          </cell>
          <cell r="D1337">
            <v>145580</v>
          </cell>
          <cell r="E1337">
            <v>29</v>
          </cell>
          <cell r="F1337" t="str">
            <v>EA</v>
          </cell>
          <cell r="G1337" t="str">
            <v>N</v>
          </cell>
          <cell r="H1337" t="str">
            <v>LIGHT POLE COMP,F&amp;I W/VIB DPR,POLE TM,50</v>
          </cell>
        </row>
        <row r="1338">
          <cell r="A1338" t="str">
            <v>0715577240</v>
          </cell>
          <cell r="B1338">
            <v>1</v>
          </cell>
          <cell r="C1338">
            <v>5400</v>
          </cell>
          <cell r="D1338">
            <v>32400</v>
          </cell>
          <cell r="E1338">
            <v>6</v>
          </cell>
          <cell r="F1338" t="str">
            <v>EA</v>
          </cell>
          <cell r="G1338" t="str">
            <v>N</v>
          </cell>
          <cell r="H1338" t="str">
            <v>LIGHT POLE COMP,F&amp;I W/VIB DPR,DBL ARM,40</v>
          </cell>
        </row>
        <row r="1339">
          <cell r="A1339" t="str">
            <v>0715578145</v>
          </cell>
          <cell r="B1339">
            <v>1</v>
          </cell>
          <cell r="C1339">
            <v>3166.89</v>
          </cell>
          <cell r="D1339">
            <v>3166.89</v>
          </cell>
          <cell r="E1339">
            <v>1</v>
          </cell>
          <cell r="F1339" t="str">
            <v>EA</v>
          </cell>
          <cell r="G1339" t="str">
            <v>N</v>
          </cell>
          <cell r="H1339" t="str">
            <v>LIGHT POLE COMP,F&amp;I W/VIB DPR,POLE TM,45</v>
          </cell>
        </row>
        <row r="1340">
          <cell r="A1340" t="str">
            <v>0715578150</v>
          </cell>
          <cell r="B1340">
            <v>2</v>
          </cell>
          <cell r="C1340">
            <v>5510.5</v>
          </cell>
          <cell r="D1340">
            <v>55105</v>
          </cell>
          <cell r="E1340">
            <v>10</v>
          </cell>
          <cell r="F1340" t="str">
            <v>EA</v>
          </cell>
          <cell r="G1340" t="str">
            <v>N</v>
          </cell>
          <cell r="H1340" t="str">
            <v>LI/ PL CMP,F&amp;I W/VIB DPR,DBLARM-TM/AL,50</v>
          </cell>
        </row>
        <row r="1341">
          <cell r="A1341" t="str">
            <v>0721 74 1</v>
          </cell>
          <cell r="B1341">
            <v>1</v>
          </cell>
          <cell r="C1341">
            <v>947</v>
          </cell>
          <cell r="D1341">
            <v>21781</v>
          </cell>
          <cell r="E1341">
            <v>23</v>
          </cell>
          <cell r="F1341" t="str">
            <v>EA</v>
          </cell>
          <cell r="G1341" t="str">
            <v>N</v>
          </cell>
          <cell r="H1341" t="str">
            <v>TRASH RECEPTACLE, PRE-FABRICATED</v>
          </cell>
        </row>
        <row r="1342">
          <cell r="A1342" t="str">
            <v>0721 75 1</v>
          </cell>
          <cell r="B1342">
            <v>1</v>
          </cell>
          <cell r="C1342">
            <v>1182</v>
          </cell>
          <cell r="D1342">
            <v>46098</v>
          </cell>
          <cell r="E1342">
            <v>39</v>
          </cell>
          <cell r="F1342" t="str">
            <v>EA</v>
          </cell>
          <cell r="G1342" t="str">
            <v>N</v>
          </cell>
          <cell r="H1342" t="str">
            <v>BENCHES, PRE-FABRICATED</v>
          </cell>
        </row>
        <row r="1343">
          <cell r="A1343" t="str">
            <v>0721 77</v>
          </cell>
          <cell r="B1343">
            <v>1</v>
          </cell>
          <cell r="C1343">
            <v>412</v>
          </cell>
          <cell r="D1343">
            <v>8652</v>
          </cell>
          <cell r="E1343">
            <v>21</v>
          </cell>
          <cell r="F1343" t="str">
            <v>EA</v>
          </cell>
          <cell r="G1343" t="str">
            <v>N</v>
          </cell>
          <cell r="H1343" t="str">
            <v>BICYCLE PARKING RACK</v>
          </cell>
        </row>
        <row r="1344">
          <cell r="A1344" t="str">
            <v>0730 76113</v>
          </cell>
          <cell r="B1344">
            <v>1</v>
          </cell>
          <cell r="C1344">
            <v>350</v>
          </cell>
          <cell r="D1344">
            <v>3150</v>
          </cell>
          <cell r="E1344">
            <v>9</v>
          </cell>
          <cell r="F1344" t="str">
            <v>LF</v>
          </cell>
          <cell r="G1344" t="str">
            <v>N</v>
          </cell>
          <cell r="H1344" t="str">
            <v>STEEL CASING, OPEN TRENCH, F&amp;I, 24"</v>
          </cell>
        </row>
        <row r="1345">
          <cell r="A1345" t="str">
            <v>0730 76116</v>
          </cell>
          <cell r="B1345">
            <v>1</v>
          </cell>
          <cell r="C1345">
            <v>331.37</v>
          </cell>
          <cell r="D1345">
            <v>1988.22</v>
          </cell>
          <cell r="E1345">
            <v>6</v>
          </cell>
          <cell r="F1345" t="str">
            <v>LF</v>
          </cell>
          <cell r="G1345" t="str">
            <v>N</v>
          </cell>
          <cell r="H1345" t="str">
            <v>STEEL CASING, OPEN TRENCH, F&amp;I, 30"</v>
          </cell>
        </row>
        <row r="1346">
          <cell r="A1346" t="str">
            <v>0730 76118</v>
          </cell>
          <cell r="B1346">
            <v>1</v>
          </cell>
          <cell r="C1346">
            <v>350</v>
          </cell>
          <cell r="D1346">
            <v>44100</v>
          </cell>
          <cell r="E1346">
            <v>126</v>
          </cell>
          <cell r="F1346" t="str">
            <v>LF</v>
          </cell>
          <cell r="G1346" t="str">
            <v>N</v>
          </cell>
          <cell r="H1346" t="str">
            <v>STEEL CASING, OPEN TRENCH, F&amp;I, 34"</v>
          </cell>
        </row>
        <row r="1347">
          <cell r="A1347" t="str">
            <v>0730 76121</v>
          </cell>
          <cell r="B1347">
            <v>1</v>
          </cell>
          <cell r="C1347">
            <v>600</v>
          </cell>
          <cell r="D1347">
            <v>37800</v>
          </cell>
          <cell r="E1347">
            <v>63</v>
          </cell>
          <cell r="F1347" t="str">
            <v>LF</v>
          </cell>
          <cell r="G1347" t="str">
            <v>N</v>
          </cell>
          <cell r="H1347" t="str">
            <v>STEEL CASING, OPEN TRENCH, F&amp;I, 40"</v>
          </cell>
        </row>
        <row r="1348">
          <cell r="A1348" t="str">
            <v>0730 76130</v>
          </cell>
          <cell r="B1348">
            <v>1</v>
          </cell>
          <cell r="C1348">
            <v>430</v>
          </cell>
          <cell r="D1348">
            <v>189200</v>
          </cell>
          <cell r="E1348">
            <v>440</v>
          </cell>
          <cell r="F1348" t="str">
            <v>LF</v>
          </cell>
          <cell r="G1348" t="str">
            <v>N</v>
          </cell>
          <cell r="H1348" t="str">
            <v>STEEL CASING, OPEN TRENCH, F&amp;I, 72"</v>
          </cell>
        </row>
        <row r="1349">
          <cell r="A1349" t="str">
            <v>0735 74</v>
          </cell>
          <cell r="B1349">
            <v>2</v>
          </cell>
          <cell r="C1349">
            <v>4650000</v>
          </cell>
          <cell r="D1349">
            <v>9300000</v>
          </cell>
          <cell r="E1349">
            <v>2</v>
          </cell>
          <cell r="F1349" t="str">
            <v>LS</v>
          </cell>
          <cell r="G1349" t="str">
            <v>N</v>
          </cell>
          <cell r="H1349" t="str">
            <v>TOLL PLAZA, SINGLE LOCATION</v>
          </cell>
        </row>
        <row r="1350">
          <cell r="A1350" t="str">
            <v>0735 84 3</v>
          </cell>
          <cell r="B1350">
            <v>1</v>
          </cell>
          <cell r="C1350">
            <v>40000</v>
          </cell>
          <cell r="D1350">
            <v>40000</v>
          </cell>
          <cell r="E1350">
            <v>1</v>
          </cell>
          <cell r="F1350" t="str">
            <v>EA</v>
          </cell>
          <cell r="G1350" t="str">
            <v>N</v>
          </cell>
          <cell r="H1350" t="str">
            <v>TOLL PLAZA ISLAND, REMOVE</v>
          </cell>
        </row>
        <row r="1351">
          <cell r="A1351" t="str">
            <v>0735 88</v>
          </cell>
          <cell r="B1351">
            <v>1</v>
          </cell>
          <cell r="C1351">
            <v>15000</v>
          </cell>
          <cell r="D1351">
            <v>15000</v>
          </cell>
          <cell r="E1351">
            <v>1</v>
          </cell>
          <cell r="F1351" t="str">
            <v>LS</v>
          </cell>
          <cell r="G1351" t="str">
            <v>N</v>
          </cell>
          <cell r="H1351" t="str">
            <v>TOLL PLAZA MODIFY EXISTING</v>
          </cell>
        </row>
        <row r="1352">
          <cell r="A1352" t="str">
            <v>0737 70 1</v>
          </cell>
          <cell r="B1352">
            <v>2</v>
          </cell>
          <cell r="C1352">
            <v>676.13</v>
          </cell>
          <cell r="D1352">
            <v>39215.76</v>
          </cell>
          <cell r="E1352">
            <v>58</v>
          </cell>
          <cell r="F1352" t="str">
            <v>EA</v>
          </cell>
          <cell r="G1352" t="str">
            <v>N</v>
          </cell>
          <cell r="H1352" t="str">
            <v>UTILITY LOCATE, UNDERGROUND</v>
          </cell>
        </row>
        <row r="1353">
          <cell r="A1353" t="str">
            <v>0737 70 2</v>
          </cell>
          <cell r="B1353">
            <v>1</v>
          </cell>
          <cell r="C1353">
            <v>2930.96</v>
          </cell>
          <cell r="D1353">
            <v>35171.52</v>
          </cell>
          <cell r="E1353">
            <v>12</v>
          </cell>
          <cell r="F1353" t="str">
            <v>EA</v>
          </cell>
          <cell r="G1353" t="str">
            <v>N</v>
          </cell>
          <cell r="H1353" t="str">
            <v>UTILITY LOCATE, UNDER PAVEMENT</v>
          </cell>
        </row>
        <row r="1354">
          <cell r="A1354" t="str">
            <v>0741 70111</v>
          </cell>
          <cell r="B1354">
            <v>30</v>
          </cell>
          <cell r="C1354">
            <v>912.87</v>
          </cell>
          <cell r="D1354">
            <v>260166.79</v>
          </cell>
          <cell r="E1354">
            <v>285</v>
          </cell>
          <cell r="F1354" t="str">
            <v>EA</v>
          </cell>
          <cell r="G1354" t="str">
            <v>N</v>
          </cell>
          <cell r="H1354" t="str">
            <v>TMS VEH SNSR, CLS II, F&amp;I, TYP I, 1/2 LN</v>
          </cell>
        </row>
        <row r="1355">
          <cell r="A1355" t="str">
            <v>0741 70112</v>
          </cell>
          <cell r="B1355">
            <v>1</v>
          </cell>
          <cell r="C1355">
            <v>1357.62</v>
          </cell>
          <cell r="D1355">
            <v>2715.24</v>
          </cell>
          <cell r="E1355">
            <v>2</v>
          </cell>
          <cell r="F1355" t="str">
            <v>EA</v>
          </cell>
          <cell r="G1355" t="str">
            <v>N</v>
          </cell>
          <cell r="H1355" t="str">
            <v>TMS VEH SNSR, CLS II, F&amp;I, TYP I,FULL LN</v>
          </cell>
        </row>
        <row r="1356">
          <cell r="A1356" t="str">
            <v>0743 70 11</v>
          </cell>
          <cell r="B1356">
            <v>1</v>
          </cell>
          <cell r="C1356">
            <v>5406</v>
          </cell>
          <cell r="D1356">
            <v>5406</v>
          </cell>
          <cell r="E1356">
            <v>1</v>
          </cell>
          <cell r="F1356" t="str">
            <v>AS</v>
          </cell>
          <cell r="G1356" t="str">
            <v>N</v>
          </cell>
          <cell r="H1356" t="str">
            <v>TMS VEH S/CLS. UNIT, F&amp;I, ELECTRON. CBL</v>
          </cell>
        </row>
        <row r="1357">
          <cell r="A1357" t="str">
            <v>0744 70 11</v>
          </cell>
          <cell r="B1357">
            <v>2</v>
          </cell>
          <cell r="C1357">
            <v>4040</v>
          </cell>
          <cell r="D1357">
            <v>8080</v>
          </cell>
          <cell r="E1357">
            <v>2</v>
          </cell>
          <cell r="F1357" t="str">
            <v>EA</v>
          </cell>
          <cell r="G1357" t="str">
            <v>N</v>
          </cell>
          <cell r="H1357" t="str">
            <v>TMS SOLAR POWER UNIT, F&amp;I, NEW POLE</v>
          </cell>
        </row>
        <row r="1358">
          <cell r="A1358" t="str">
            <v>0745 70 11</v>
          </cell>
          <cell r="B1358">
            <v>2</v>
          </cell>
          <cell r="C1358">
            <v>501.89</v>
          </cell>
          <cell r="D1358">
            <v>16562.37</v>
          </cell>
          <cell r="E1358">
            <v>33</v>
          </cell>
          <cell r="F1358" t="str">
            <v>AS</v>
          </cell>
          <cell r="G1358" t="str">
            <v>N</v>
          </cell>
          <cell r="H1358" t="str">
            <v>TMS INDUCTIVE LOOP ASM, F&amp;I, 1 LOOP/LN</v>
          </cell>
        </row>
        <row r="1359">
          <cell r="A1359" t="str">
            <v>0745 70 12</v>
          </cell>
          <cell r="B1359">
            <v>31</v>
          </cell>
          <cell r="C1359">
            <v>725.6</v>
          </cell>
          <cell r="D1359">
            <v>233642.28</v>
          </cell>
          <cell r="E1359">
            <v>322</v>
          </cell>
          <cell r="F1359" t="str">
            <v>AS</v>
          </cell>
          <cell r="G1359" t="str">
            <v>N</v>
          </cell>
          <cell r="H1359" t="str">
            <v>TMS INDUCTIVE LOOP ASM, F&amp;I, 2 LOOPS/LN</v>
          </cell>
        </row>
        <row r="1360">
          <cell r="A1360" t="str">
            <v>0746 71111</v>
          </cell>
          <cell r="B1360">
            <v>1</v>
          </cell>
          <cell r="C1360">
            <v>2500</v>
          </cell>
          <cell r="D1360">
            <v>15000</v>
          </cell>
          <cell r="E1360">
            <v>6</v>
          </cell>
          <cell r="F1360" t="str">
            <v>EA</v>
          </cell>
          <cell r="G1360" t="str">
            <v>N</v>
          </cell>
          <cell r="H1360" t="str">
            <v>TMS CAB, F&amp;I,TYP III,BSE MNT,1 BACKPLANE</v>
          </cell>
        </row>
        <row r="1361">
          <cell r="A1361" t="str">
            <v>0746 71112</v>
          </cell>
          <cell r="B1361">
            <v>9</v>
          </cell>
          <cell r="C1361">
            <v>2440.88</v>
          </cell>
          <cell r="D1361">
            <v>36613.2</v>
          </cell>
          <cell r="E1361">
            <v>15</v>
          </cell>
          <cell r="F1361" t="str">
            <v>EA</v>
          </cell>
          <cell r="G1361" t="str">
            <v>N</v>
          </cell>
          <cell r="H1361" t="str">
            <v>TMS CAB, F&amp;I,TYP III,BSE MNT,2 BACKPLANE</v>
          </cell>
        </row>
        <row r="1362">
          <cell r="A1362" t="str">
            <v>0746 71131</v>
          </cell>
          <cell r="B1362">
            <v>4</v>
          </cell>
          <cell r="C1362">
            <v>2565.02</v>
          </cell>
          <cell r="D1362">
            <v>20520.15</v>
          </cell>
          <cell r="E1362">
            <v>8</v>
          </cell>
          <cell r="F1362" t="str">
            <v>EA</v>
          </cell>
          <cell r="G1362" t="str">
            <v>N</v>
          </cell>
          <cell r="H1362" t="str">
            <v>TMS CAB, F&amp;I,TYP III,PED MNT,1 BACKPLANE</v>
          </cell>
        </row>
        <row r="1363">
          <cell r="A1363" t="str">
            <v>0746 71132</v>
          </cell>
          <cell r="B1363">
            <v>5</v>
          </cell>
          <cell r="C1363">
            <v>2247.84</v>
          </cell>
          <cell r="D1363">
            <v>42708.89</v>
          </cell>
          <cell r="E1363">
            <v>19</v>
          </cell>
          <cell r="F1363" t="str">
            <v>EA</v>
          </cell>
          <cell r="G1363" t="str">
            <v>N</v>
          </cell>
          <cell r="H1363" t="str">
            <v>TMS CAB, F&amp;I,TYP III,PED MNT,2 BACKPLANE</v>
          </cell>
        </row>
        <row r="1364">
          <cell r="A1364" t="str">
            <v>0746 71211</v>
          </cell>
          <cell r="B1364">
            <v>2</v>
          </cell>
          <cell r="C1364">
            <v>3047.5</v>
          </cell>
          <cell r="D1364">
            <v>6095</v>
          </cell>
          <cell r="E1364">
            <v>2</v>
          </cell>
          <cell r="F1364" t="str">
            <v>EA</v>
          </cell>
          <cell r="G1364" t="str">
            <v>N</v>
          </cell>
          <cell r="H1364" t="str">
            <v>TMS CAB, F&amp;I,TYP IV,BSE MNT,1 BACKPLANE</v>
          </cell>
        </row>
        <row r="1365">
          <cell r="A1365" t="str">
            <v>0746 71212</v>
          </cell>
          <cell r="B1365">
            <v>1</v>
          </cell>
          <cell r="C1365">
            <v>2300</v>
          </cell>
          <cell r="D1365">
            <v>2300</v>
          </cell>
          <cell r="E1365">
            <v>1</v>
          </cell>
          <cell r="F1365" t="str">
            <v>EA</v>
          </cell>
          <cell r="G1365" t="str">
            <v>N</v>
          </cell>
          <cell r="H1365" t="str">
            <v>TMS CAB, F&amp;I,TYP IV,BSE MNT,2 BACKPLANE</v>
          </cell>
        </row>
        <row r="1366">
          <cell r="A1366" t="str">
            <v>0746 71221</v>
          </cell>
          <cell r="B1366">
            <v>1</v>
          </cell>
          <cell r="C1366">
            <v>1836</v>
          </cell>
          <cell r="D1366">
            <v>1836</v>
          </cell>
          <cell r="E1366">
            <v>1</v>
          </cell>
          <cell r="F1366" t="str">
            <v>EA</v>
          </cell>
          <cell r="G1366" t="str">
            <v>N</v>
          </cell>
          <cell r="H1366" t="str">
            <v>TMS CAB, F&amp;I,TYP IV,POLE MNT,1 BACKPLANE</v>
          </cell>
        </row>
        <row r="1367">
          <cell r="A1367" t="str">
            <v>0746 74</v>
          </cell>
          <cell r="B1367">
            <v>1</v>
          </cell>
          <cell r="C1367">
            <v>557</v>
          </cell>
          <cell r="D1367">
            <v>557</v>
          </cell>
          <cell r="E1367">
            <v>1</v>
          </cell>
          <cell r="F1367" t="str">
            <v>EA</v>
          </cell>
          <cell r="G1367" t="str">
            <v>N</v>
          </cell>
          <cell r="H1367" t="str">
            <v>TMS CAB, MODIFY</v>
          </cell>
        </row>
        <row r="1368">
          <cell r="A1368" t="str">
            <v>0746 75</v>
          </cell>
          <cell r="B1368">
            <v>1</v>
          </cell>
          <cell r="C1368">
            <v>1092</v>
          </cell>
          <cell r="D1368">
            <v>1092</v>
          </cell>
          <cell r="E1368">
            <v>1</v>
          </cell>
          <cell r="F1368" t="str">
            <v>EA</v>
          </cell>
          <cell r="G1368" t="str">
            <v>N</v>
          </cell>
          <cell r="H1368" t="str">
            <v>TMS CAB, RELOCATE</v>
          </cell>
        </row>
        <row r="1369">
          <cell r="A1369" t="str">
            <v>0747 70 11</v>
          </cell>
          <cell r="B1369">
            <v>1</v>
          </cell>
          <cell r="C1369">
            <v>1122</v>
          </cell>
          <cell r="D1369">
            <v>1122</v>
          </cell>
          <cell r="E1369">
            <v>1</v>
          </cell>
          <cell r="F1369" t="str">
            <v>EA</v>
          </cell>
          <cell r="G1369" t="str">
            <v>N</v>
          </cell>
          <cell r="H1369" t="str">
            <v>TMS MODEM, F&amp;I</v>
          </cell>
        </row>
        <row r="1370">
          <cell r="A1370" t="str">
            <v>0750 1 19</v>
          </cell>
          <cell r="B1370">
            <v>1</v>
          </cell>
          <cell r="C1370">
            <v>1907.18</v>
          </cell>
          <cell r="D1370">
            <v>2999994.14</v>
          </cell>
          <cell r="E1370">
            <v>1573</v>
          </cell>
          <cell r="F1370" t="str">
            <v>SF</v>
          </cell>
          <cell r="G1370" t="str">
            <v>N</v>
          </cell>
          <cell r="H1370" t="str">
            <v>ARCH, BUILDING, NEW, OTHER BUILDING</v>
          </cell>
        </row>
        <row r="1371">
          <cell r="A1371" t="str">
            <v>0750 1 53</v>
          </cell>
          <cell r="B1371">
            <v>1</v>
          </cell>
          <cell r="C1371">
            <v>89.28</v>
          </cell>
          <cell r="D1371">
            <v>124992</v>
          </cell>
          <cell r="E1371">
            <v>1400</v>
          </cell>
          <cell r="F1371" t="str">
            <v>SF</v>
          </cell>
          <cell r="G1371" t="str">
            <v>N</v>
          </cell>
          <cell r="H1371" t="str">
            <v>ARCH, BUILDING, REHAB, WEIGH STATION</v>
          </cell>
        </row>
        <row r="1372">
          <cell r="A1372" t="str">
            <v>0750 1 55</v>
          </cell>
          <cell r="B1372">
            <v>1</v>
          </cell>
          <cell r="C1372">
            <v>126288.2</v>
          </cell>
          <cell r="D1372">
            <v>631441</v>
          </cell>
          <cell r="E1372">
            <v>5</v>
          </cell>
          <cell r="F1372" t="str">
            <v>SF</v>
          </cell>
          <cell r="G1372" t="str">
            <v>N</v>
          </cell>
          <cell r="H1372" t="str">
            <v>ARCH, BUILDING, REHAB, OFFICE</v>
          </cell>
        </row>
        <row r="1373">
          <cell r="A1373" t="str">
            <v>0750 1 59</v>
          </cell>
          <cell r="B1373">
            <v>1</v>
          </cell>
          <cell r="C1373">
            <v>45.95</v>
          </cell>
          <cell r="D1373">
            <v>248359.75</v>
          </cell>
          <cell r="E1373">
            <v>5405</v>
          </cell>
          <cell r="F1373" t="str">
            <v>SF</v>
          </cell>
          <cell r="G1373" t="str">
            <v>N</v>
          </cell>
          <cell r="H1373" t="str">
            <v>ARCH, BUILDING,REHAB, OTHER BUILDING</v>
          </cell>
        </row>
        <row r="1374">
          <cell r="A1374" t="str">
            <v>0751 5</v>
          </cell>
          <cell r="B1374">
            <v>1</v>
          </cell>
          <cell r="C1374">
            <v>110000.61</v>
          </cell>
          <cell r="D1374">
            <v>110000.61</v>
          </cell>
          <cell r="E1374">
            <v>1</v>
          </cell>
          <cell r="F1374" t="str">
            <v>LS</v>
          </cell>
          <cell r="G1374" t="str">
            <v>N</v>
          </cell>
          <cell r="H1374" t="str">
            <v>ARCHITECTURAL-WATER, SANITARY SEWER/SEW</v>
          </cell>
        </row>
        <row r="1375">
          <cell r="A1375" t="str">
            <v>0751 11 1</v>
          </cell>
          <cell r="B1375">
            <v>1</v>
          </cell>
          <cell r="C1375">
            <v>448666.67</v>
          </cell>
          <cell r="D1375">
            <v>2692000</v>
          </cell>
          <cell r="E1375">
            <v>6</v>
          </cell>
          <cell r="F1375" t="str">
            <v>LS</v>
          </cell>
          <cell r="G1375" t="str">
            <v>N</v>
          </cell>
          <cell r="H1375" t="str">
            <v>ARCHITECTURAL- SPECIAL, WALLS &amp; TOWERS</v>
          </cell>
        </row>
        <row r="1376">
          <cell r="A1376" t="str">
            <v>0780 1 11</v>
          </cell>
          <cell r="B1376">
            <v>4</v>
          </cell>
          <cell r="C1376">
            <v>4974.29</v>
          </cell>
          <cell r="D1376">
            <v>69640</v>
          </cell>
          <cell r="E1376">
            <v>14</v>
          </cell>
          <cell r="F1376" t="str">
            <v>AS</v>
          </cell>
          <cell r="G1376" t="str">
            <v>N</v>
          </cell>
          <cell r="H1376" t="str">
            <v>ITS ELECTRICAL POWER, F&amp;I, SERVICE</v>
          </cell>
        </row>
        <row r="1377">
          <cell r="A1377" t="str">
            <v>0780 1 12</v>
          </cell>
          <cell r="B1377">
            <v>5</v>
          </cell>
          <cell r="C1377">
            <v>1.05</v>
          </cell>
          <cell r="D1377">
            <v>137975.4</v>
          </cell>
          <cell r="E1377">
            <v>131387</v>
          </cell>
          <cell r="F1377" t="str">
            <v>LF</v>
          </cell>
          <cell r="G1377" t="str">
            <v>N</v>
          </cell>
          <cell r="H1377" t="str">
            <v>ITS ELECTRICAL POWER, F&amp;I, SERVICE WIRE</v>
          </cell>
        </row>
        <row r="1378">
          <cell r="A1378" t="str">
            <v>0780 1 13</v>
          </cell>
          <cell r="B1378">
            <v>6</v>
          </cell>
          <cell r="C1378">
            <v>926.9</v>
          </cell>
          <cell r="D1378">
            <v>76933</v>
          </cell>
          <cell r="E1378">
            <v>83</v>
          </cell>
          <cell r="F1378" t="str">
            <v>EA</v>
          </cell>
          <cell r="G1378" t="str">
            <v>N</v>
          </cell>
          <cell r="H1378" t="str">
            <v>ITS ELECTRICAL POWER, F&amp;I, SERVICE DISC</v>
          </cell>
        </row>
        <row r="1379">
          <cell r="A1379" t="str">
            <v>0780 1 41</v>
          </cell>
          <cell r="B1379">
            <v>1</v>
          </cell>
          <cell r="C1379">
            <v>1300</v>
          </cell>
          <cell r="D1379">
            <v>1300</v>
          </cell>
          <cell r="E1379">
            <v>1</v>
          </cell>
          <cell r="F1379" t="str">
            <v>AS</v>
          </cell>
          <cell r="G1379" t="str">
            <v>N</v>
          </cell>
          <cell r="H1379" t="str">
            <v>ITS ELECTRICAL POWER, RELOCATE, SERVICE</v>
          </cell>
        </row>
        <row r="1380">
          <cell r="A1380" t="str">
            <v>0780 1 42</v>
          </cell>
          <cell r="B1380">
            <v>3</v>
          </cell>
          <cell r="C1380">
            <v>1.3</v>
          </cell>
          <cell r="D1380">
            <v>7632.3</v>
          </cell>
          <cell r="E1380">
            <v>5868</v>
          </cell>
          <cell r="F1380" t="str">
            <v>LF</v>
          </cell>
          <cell r="G1380" t="str">
            <v>N</v>
          </cell>
          <cell r="H1380" t="str">
            <v>ITS ELECTRICAL POWER, REL,SERV WIRE</v>
          </cell>
        </row>
        <row r="1381">
          <cell r="A1381" t="str">
            <v>0780 1 43</v>
          </cell>
          <cell r="B1381">
            <v>1</v>
          </cell>
          <cell r="C1381">
            <v>165</v>
          </cell>
          <cell r="D1381">
            <v>165</v>
          </cell>
          <cell r="E1381">
            <v>1</v>
          </cell>
          <cell r="F1381" t="str">
            <v>EA</v>
          </cell>
          <cell r="G1381" t="str">
            <v>N</v>
          </cell>
          <cell r="H1381" t="str">
            <v>ITS ELECTRICAL POWER, REL,SERV DISC</v>
          </cell>
        </row>
        <row r="1382">
          <cell r="A1382" t="str">
            <v>0780 1 51</v>
          </cell>
          <cell r="B1382">
            <v>1</v>
          </cell>
          <cell r="C1382">
            <v>377</v>
          </cell>
          <cell r="D1382">
            <v>377</v>
          </cell>
          <cell r="E1382">
            <v>1</v>
          </cell>
          <cell r="F1382" t="str">
            <v>AS</v>
          </cell>
          <cell r="G1382" t="str">
            <v>N</v>
          </cell>
          <cell r="H1382" t="str">
            <v>ITS ELECTRICAL POWER, ADJ &amp; MOD, SERVICE</v>
          </cell>
        </row>
        <row r="1383">
          <cell r="A1383" t="str">
            <v>0780 1 52</v>
          </cell>
          <cell r="B1383">
            <v>1</v>
          </cell>
          <cell r="C1383">
            <v>0.9</v>
          </cell>
          <cell r="D1383">
            <v>2974.5</v>
          </cell>
          <cell r="E1383">
            <v>3305</v>
          </cell>
          <cell r="F1383" t="str">
            <v>LF</v>
          </cell>
          <cell r="G1383" t="str">
            <v>N</v>
          </cell>
          <cell r="H1383" t="str">
            <v>ITS ELECTRICAL POWER,ADJ &amp; MOD,SERV WIRE</v>
          </cell>
        </row>
        <row r="1384">
          <cell r="A1384" t="str">
            <v>0780 1 61</v>
          </cell>
          <cell r="B1384">
            <v>2</v>
          </cell>
          <cell r="C1384">
            <v>275</v>
          </cell>
          <cell r="D1384">
            <v>550</v>
          </cell>
          <cell r="E1384">
            <v>2</v>
          </cell>
          <cell r="F1384" t="str">
            <v>LF</v>
          </cell>
          <cell r="G1384" t="str">
            <v>N</v>
          </cell>
          <cell r="H1384" t="str">
            <v>ITS ELECTRICAL POWER, R&amp;D, SERVICE</v>
          </cell>
        </row>
        <row r="1385">
          <cell r="A1385" t="str">
            <v>0780 1 62</v>
          </cell>
          <cell r="B1385">
            <v>3</v>
          </cell>
          <cell r="C1385">
            <v>0.28</v>
          </cell>
          <cell r="D1385">
            <v>6024</v>
          </cell>
          <cell r="E1385">
            <v>21885</v>
          </cell>
          <cell r="F1385" t="str">
            <v>LF</v>
          </cell>
          <cell r="G1385" t="str">
            <v>N</v>
          </cell>
          <cell r="H1385" t="str">
            <v>ITS ELECTRICAL POWER, R&amp;D, SERV WIRE</v>
          </cell>
        </row>
        <row r="1386">
          <cell r="A1386" t="str">
            <v>0780 1 63</v>
          </cell>
          <cell r="B1386">
            <v>2</v>
          </cell>
          <cell r="C1386">
            <v>92.5</v>
          </cell>
          <cell r="D1386">
            <v>185</v>
          </cell>
          <cell r="E1386">
            <v>2</v>
          </cell>
          <cell r="F1386" t="str">
            <v>EA</v>
          </cell>
          <cell r="G1386" t="str">
            <v>N</v>
          </cell>
          <cell r="H1386" t="str">
            <v>ITS ELECTRICAL POWER, R&amp;D, SERV DISC</v>
          </cell>
        </row>
        <row r="1387">
          <cell r="A1387" t="str">
            <v>0781 11222</v>
          </cell>
          <cell r="B1387">
            <v>1</v>
          </cell>
          <cell r="C1387">
            <v>230000</v>
          </cell>
          <cell r="D1387">
            <v>230000</v>
          </cell>
          <cell r="E1387">
            <v>1</v>
          </cell>
          <cell r="F1387" t="str">
            <v>EA</v>
          </cell>
          <cell r="G1387" t="str">
            <v>N</v>
          </cell>
          <cell r="H1387" t="str">
            <v>ITS DYNAMIC MESSAGE SIGN, F&amp;I</v>
          </cell>
        </row>
        <row r="1388">
          <cell r="A1388" t="str">
            <v>0781 11223</v>
          </cell>
          <cell r="B1388">
            <v>1</v>
          </cell>
          <cell r="C1388">
            <v>260000</v>
          </cell>
          <cell r="D1388">
            <v>260000</v>
          </cell>
          <cell r="E1388">
            <v>1</v>
          </cell>
          <cell r="F1388" t="str">
            <v>EA</v>
          </cell>
          <cell r="G1388" t="str">
            <v>N</v>
          </cell>
          <cell r="H1388" t="str">
            <v>ITS DYNAMIC MESSAGE SIGN, F&amp;I</v>
          </cell>
        </row>
        <row r="1389">
          <cell r="A1389" t="str">
            <v>0781 11226</v>
          </cell>
          <cell r="B1389">
            <v>1</v>
          </cell>
          <cell r="C1389">
            <v>171025</v>
          </cell>
          <cell r="D1389">
            <v>171025</v>
          </cell>
          <cell r="E1389">
            <v>1</v>
          </cell>
          <cell r="F1389" t="str">
            <v>EA</v>
          </cell>
          <cell r="G1389" t="str">
            <v>N</v>
          </cell>
          <cell r="H1389" t="str">
            <v>ITS DYNAMIC MESSAGE SIGN, F&amp;I</v>
          </cell>
        </row>
        <row r="1390">
          <cell r="A1390" t="str">
            <v>0781 11231</v>
          </cell>
          <cell r="B1390">
            <v>3</v>
          </cell>
          <cell r="C1390">
            <v>153602.5</v>
          </cell>
          <cell r="D1390">
            <v>614410</v>
          </cell>
          <cell r="E1390">
            <v>4</v>
          </cell>
          <cell r="F1390" t="str">
            <v>EA</v>
          </cell>
          <cell r="G1390" t="str">
            <v>N</v>
          </cell>
          <cell r="H1390" t="str">
            <v>ITS DYNAMIC MESSAGE SIGN, F&amp;I</v>
          </cell>
        </row>
        <row r="1391">
          <cell r="A1391" t="str">
            <v>0781 11232</v>
          </cell>
          <cell r="B1391">
            <v>1</v>
          </cell>
          <cell r="C1391">
            <v>165000</v>
          </cell>
          <cell r="D1391">
            <v>330000</v>
          </cell>
          <cell r="E1391">
            <v>2</v>
          </cell>
          <cell r="F1391" t="str">
            <v>EA</v>
          </cell>
          <cell r="G1391" t="str">
            <v>N</v>
          </cell>
          <cell r="H1391" t="str">
            <v>ITS DYNAMIC MESSAGE SIGN, F&amp;I</v>
          </cell>
        </row>
        <row r="1392">
          <cell r="A1392" t="str">
            <v>0781 15250</v>
          </cell>
          <cell r="B1392">
            <v>1</v>
          </cell>
          <cell r="C1392">
            <v>24730</v>
          </cell>
          <cell r="D1392">
            <v>24730</v>
          </cell>
          <cell r="E1392">
            <v>1</v>
          </cell>
          <cell r="F1392" t="str">
            <v>EA</v>
          </cell>
          <cell r="G1392" t="str">
            <v>N</v>
          </cell>
          <cell r="H1392" t="str">
            <v>ITS DYNAMIC MESSAGE SIGN,REL SIGN &amp; STR,</v>
          </cell>
        </row>
        <row r="1393">
          <cell r="A1393" t="str">
            <v>0781 19225</v>
          </cell>
          <cell r="B1393">
            <v>1</v>
          </cell>
          <cell r="C1393">
            <v>335000</v>
          </cell>
          <cell r="D1393">
            <v>335000</v>
          </cell>
          <cell r="E1393">
            <v>1</v>
          </cell>
          <cell r="F1393" t="str">
            <v>EA</v>
          </cell>
          <cell r="G1393" t="str">
            <v>N</v>
          </cell>
          <cell r="H1393" t="str">
            <v>ITS DYN MESSAGE SIGN,F&amp;I TRUSS,INS SIGN</v>
          </cell>
        </row>
        <row r="1394">
          <cell r="A1394" t="str">
            <v>0781 19231</v>
          </cell>
          <cell r="B1394">
            <v>1</v>
          </cell>
          <cell r="C1394">
            <v>20080</v>
          </cell>
          <cell r="D1394">
            <v>20080</v>
          </cell>
          <cell r="E1394">
            <v>1</v>
          </cell>
          <cell r="F1394" t="str">
            <v>EA</v>
          </cell>
          <cell r="G1394" t="str">
            <v>N</v>
          </cell>
          <cell r="H1394" t="str">
            <v>ITS DYN MESSAGE SIGN,F&amp;I TRUSS,INS SIGN</v>
          </cell>
        </row>
        <row r="1395">
          <cell r="A1395" t="str">
            <v>0782 1 11</v>
          </cell>
          <cell r="B1395">
            <v>2</v>
          </cell>
          <cell r="C1395">
            <v>4563.16</v>
          </cell>
          <cell r="D1395">
            <v>86700</v>
          </cell>
          <cell r="E1395">
            <v>19</v>
          </cell>
          <cell r="F1395" t="str">
            <v>EA</v>
          </cell>
          <cell r="G1395" t="str">
            <v>N</v>
          </cell>
          <cell r="H1395" t="str">
            <v>ITS CCTV CAMERA, F&amp;I, DOME ENCL-PRES.</v>
          </cell>
        </row>
        <row r="1396">
          <cell r="A1396" t="str">
            <v>0782 1 13</v>
          </cell>
          <cell r="B1396">
            <v>1</v>
          </cell>
          <cell r="C1396">
            <v>3070</v>
          </cell>
          <cell r="D1396">
            <v>18420</v>
          </cell>
          <cell r="E1396">
            <v>6</v>
          </cell>
          <cell r="F1396" t="str">
            <v>EA</v>
          </cell>
          <cell r="G1396" t="str">
            <v>N</v>
          </cell>
          <cell r="H1396" t="str">
            <v>ITS CCTV CAMERA, F&amp;I, DOME ENCL - NP</v>
          </cell>
        </row>
        <row r="1397">
          <cell r="A1397" t="str">
            <v>0782 1 41</v>
          </cell>
          <cell r="B1397">
            <v>2</v>
          </cell>
          <cell r="C1397">
            <v>4538</v>
          </cell>
          <cell r="D1397">
            <v>13614</v>
          </cell>
          <cell r="E1397">
            <v>3</v>
          </cell>
          <cell r="F1397" t="str">
            <v>EA</v>
          </cell>
          <cell r="G1397" t="str">
            <v>N</v>
          </cell>
          <cell r="H1397" t="str">
            <v>ITS CCTV CAMERA, REL, DOME ENCL, PRES</v>
          </cell>
        </row>
        <row r="1398">
          <cell r="A1398" t="str">
            <v>0782 1 71</v>
          </cell>
          <cell r="B1398">
            <v>1</v>
          </cell>
          <cell r="C1398">
            <v>275</v>
          </cell>
          <cell r="D1398">
            <v>550</v>
          </cell>
          <cell r="E1398">
            <v>2</v>
          </cell>
          <cell r="F1398" t="str">
            <v>EA</v>
          </cell>
          <cell r="G1398" t="str">
            <v>N</v>
          </cell>
          <cell r="H1398" t="str">
            <v>ITS CCTV CAMERA, REM0VE &amp; STOCKPILE</v>
          </cell>
        </row>
        <row r="1399">
          <cell r="A1399" t="str">
            <v>0783 1121</v>
          </cell>
          <cell r="B1399">
            <v>7</v>
          </cell>
          <cell r="C1399">
            <v>1.26</v>
          </cell>
          <cell r="D1399">
            <v>28940.74</v>
          </cell>
          <cell r="E1399">
            <v>22909</v>
          </cell>
          <cell r="F1399" t="str">
            <v>LF</v>
          </cell>
          <cell r="G1399" t="str">
            <v>N</v>
          </cell>
          <cell r="H1399" t="str">
            <v>ITS FIBER OPTIC CABLE, F&amp; I, UG,2 -12</v>
          </cell>
        </row>
        <row r="1400">
          <cell r="A1400" t="str">
            <v>0783 1122</v>
          </cell>
          <cell r="B1400">
            <v>3</v>
          </cell>
          <cell r="C1400">
            <v>2.04</v>
          </cell>
          <cell r="D1400">
            <v>5249.24</v>
          </cell>
          <cell r="E1400">
            <v>2571</v>
          </cell>
          <cell r="F1400" t="str">
            <v>LF</v>
          </cell>
          <cell r="G1400" t="str">
            <v>N</v>
          </cell>
          <cell r="H1400" t="str">
            <v>ITS FIBER OPTIC CABLE, F&amp; I, UG,13 -48</v>
          </cell>
        </row>
        <row r="1401">
          <cell r="A1401" t="str">
            <v>0783 1123</v>
          </cell>
          <cell r="B1401">
            <v>5</v>
          </cell>
          <cell r="C1401">
            <v>2.19</v>
          </cell>
          <cell r="D1401">
            <v>372877.7</v>
          </cell>
          <cell r="E1401">
            <v>170641</v>
          </cell>
          <cell r="F1401" t="str">
            <v>LF</v>
          </cell>
          <cell r="G1401" t="str">
            <v>N</v>
          </cell>
          <cell r="H1401" t="str">
            <v>ITS FIBER OPTIC CABLE, F&amp; I, UG,49-96</v>
          </cell>
        </row>
        <row r="1402">
          <cell r="A1402" t="str">
            <v>0783 1412</v>
          </cell>
          <cell r="B1402">
            <v>1</v>
          </cell>
          <cell r="C1402">
            <v>1.62</v>
          </cell>
          <cell r="D1402">
            <v>1440.18</v>
          </cell>
          <cell r="E1402">
            <v>889</v>
          </cell>
          <cell r="F1402" t="str">
            <v>LF</v>
          </cell>
          <cell r="G1402" t="str">
            <v>N</v>
          </cell>
          <cell r="H1402" t="str">
            <v>ITS FIBER OPTIC CABLE, REL,OVHD, 13 -48</v>
          </cell>
        </row>
        <row r="1403">
          <cell r="A1403" t="str">
            <v>0783 1421</v>
          </cell>
          <cell r="B1403">
            <v>3</v>
          </cell>
          <cell r="C1403">
            <v>7.99</v>
          </cell>
          <cell r="D1403">
            <v>2970.71</v>
          </cell>
          <cell r="E1403">
            <v>372</v>
          </cell>
          <cell r="F1403" t="str">
            <v>LF</v>
          </cell>
          <cell r="G1403" t="str">
            <v>N</v>
          </cell>
          <cell r="H1403" t="str">
            <v>ITS FIBER OPTIC CABLE, REL,UG, 2 -12</v>
          </cell>
        </row>
        <row r="1404">
          <cell r="A1404" t="str">
            <v>0783 1422</v>
          </cell>
          <cell r="B1404">
            <v>1</v>
          </cell>
          <cell r="C1404">
            <v>1.56</v>
          </cell>
          <cell r="D1404">
            <v>418.08</v>
          </cell>
          <cell r="E1404">
            <v>268</v>
          </cell>
          <cell r="F1404" t="str">
            <v>LF</v>
          </cell>
          <cell r="G1404" t="str">
            <v>N</v>
          </cell>
          <cell r="H1404" t="str">
            <v>ITS FIBER OPTIC CABLE, REL,UG, 13 -48</v>
          </cell>
        </row>
        <row r="1405">
          <cell r="A1405" t="str">
            <v>0783 1423</v>
          </cell>
          <cell r="B1405">
            <v>1</v>
          </cell>
          <cell r="C1405">
            <v>3.08</v>
          </cell>
          <cell r="D1405">
            <v>4188.8</v>
          </cell>
          <cell r="E1405">
            <v>1360</v>
          </cell>
          <cell r="F1405" t="str">
            <v>LF</v>
          </cell>
          <cell r="G1405" t="str">
            <v>N</v>
          </cell>
          <cell r="H1405" t="str">
            <v>ITS FIBER OPTIC CABLE, REL,UG, 49-96</v>
          </cell>
        </row>
        <row r="1406">
          <cell r="A1406" t="str">
            <v>0783 1523</v>
          </cell>
          <cell r="B1406">
            <v>1</v>
          </cell>
          <cell r="C1406">
            <v>4</v>
          </cell>
          <cell r="D1406">
            <v>1356</v>
          </cell>
          <cell r="E1406">
            <v>339</v>
          </cell>
          <cell r="F1406" t="str">
            <v>LF</v>
          </cell>
          <cell r="G1406" t="str">
            <v>N</v>
          </cell>
          <cell r="H1406" t="str">
            <v>ITS FIBER OPTIC CABLE, ADJ/MOD,UG, 49-96</v>
          </cell>
        </row>
        <row r="1407">
          <cell r="A1407" t="str">
            <v>0783 1600</v>
          </cell>
          <cell r="B1407">
            <v>2</v>
          </cell>
          <cell r="C1407">
            <v>0.57</v>
          </cell>
          <cell r="D1407">
            <v>10319.57</v>
          </cell>
          <cell r="E1407">
            <v>17948</v>
          </cell>
          <cell r="F1407" t="str">
            <v>LF</v>
          </cell>
          <cell r="G1407" t="str">
            <v>N</v>
          </cell>
          <cell r="H1407" t="str">
            <v>ITS FIBER OPTIC CABLE, REMOVE</v>
          </cell>
        </row>
        <row r="1408">
          <cell r="A1408" t="str">
            <v>0783 1700</v>
          </cell>
          <cell r="B1408">
            <v>2</v>
          </cell>
          <cell r="C1408">
            <v>0.69</v>
          </cell>
          <cell r="D1408">
            <v>20957.9</v>
          </cell>
          <cell r="E1408">
            <v>30284</v>
          </cell>
          <cell r="F1408" t="str">
            <v>LF</v>
          </cell>
          <cell r="G1408" t="str">
            <v>N</v>
          </cell>
          <cell r="H1408" t="str">
            <v>ITS FIBER OPTIC CABLE, REMOVE &amp; STOCKPIL</v>
          </cell>
        </row>
        <row r="1409">
          <cell r="A1409" t="str">
            <v>0783 2 31</v>
          </cell>
          <cell r="B1409">
            <v>7</v>
          </cell>
          <cell r="C1409">
            <v>41.07</v>
          </cell>
          <cell r="D1409">
            <v>82884.44</v>
          </cell>
          <cell r="E1409">
            <v>2018</v>
          </cell>
          <cell r="F1409" t="str">
            <v>EA</v>
          </cell>
          <cell r="G1409" t="str">
            <v>N</v>
          </cell>
          <cell r="H1409" t="str">
            <v>ITS FIBER OPTIC CONNECTION, INS, SPLICE</v>
          </cell>
        </row>
        <row r="1410">
          <cell r="A1410" t="str">
            <v>0783 2 32</v>
          </cell>
          <cell r="B1410">
            <v>3</v>
          </cell>
          <cell r="C1410">
            <v>67.86</v>
          </cell>
          <cell r="D1410">
            <v>87127.44</v>
          </cell>
          <cell r="E1410">
            <v>1284</v>
          </cell>
          <cell r="F1410" t="str">
            <v>EA</v>
          </cell>
          <cell r="G1410" t="str">
            <v>N</v>
          </cell>
          <cell r="H1410" t="str">
            <v>ITS FIBER OPTIC CONNECTION,INS,TERM</v>
          </cell>
        </row>
        <row r="1411">
          <cell r="A1411" t="str">
            <v>0783 3 11</v>
          </cell>
          <cell r="B1411">
            <v>5</v>
          </cell>
          <cell r="C1411">
            <v>786.5</v>
          </cell>
          <cell r="D1411">
            <v>56628.06</v>
          </cell>
          <cell r="E1411">
            <v>72</v>
          </cell>
          <cell r="F1411" t="str">
            <v>EA</v>
          </cell>
          <cell r="G1411" t="str">
            <v>N</v>
          </cell>
          <cell r="H1411" t="str">
            <v>ITS FIBER OPTIC CONN HDWR, SPL ENCL</v>
          </cell>
        </row>
        <row r="1412">
          <cell r="A1412" t="str">
            <v>0783 3 12</v>
          </cell>
          <cell r="B1412">
            <v>4</v>
          </cell>
          <cell r="C1412">
            <v>64.04</v>
          </cell>
          <cell r="D1412">
            <v>7748.5</v>
          </cell>
          <cell r="E1412">
            <v>121</v>
          </cell>
          <cell r="F1412" t="str">
            <v>EA</v>
          </cell>
          <cell r="G1412" t="str">
            <v>N</v>
          </cell>
          <cell r="H1412" t="str">
            <v>ITS FIBER OPTIC CONN HDWR, SPLICE TRAY</v>
          </cell>
        </row>
        <row r="1413">
          <cell r="A1413" t="str">
            <v>0783 3 13</v>
          </cell>
          <cell r="B1413">
            <v>2</v>
          </cell>
          <cell r="C1413">
            <v>48.23</v>
          </cell>
          <cell r="D1413">
            <v>21558.75</v>
          </cell>
          <cell r="E1413">
            <v>447</v>
          </cell>
          <cell r="F1413" t="str">
            <v>EA</v>
          </cell>
          <cell r="G1413" t="str">
            <v>N</v>
          </cell>
          <cell r="H1413" t="str">
            <v>ITS FIBER OPTIC CONN HDWR, PRE CONN ASSY</v>
          </cell>
        </row>
        <row r="1414">
          <cell r="A1414" t="str">
            <v>0783 3 14</v>
          </cell>
          <cell r="B1414">
            <v>2</v>
          </cell>
          <cell r="C1414">
            <v>66.94</v>
          </cell>
          <cell r="D1414">
            <v>5690</v>
          </cell>
          <cell r="E1414">
            <v>85</v>
          </cell>
          <cell r="F1414" t="str">
            <v>EA</v>
          </cell>
          <cell r="G1414" t="str">
            <v>N</v>
          </cell>
          <cell r="H1414" t="str">
            <v>ITS FIBER OPTIC CONN HDWR, BUFF TUBE FAN</v>
          </cell>
        </row>
        <row r="1415">
          <cell r="A1415" t="str">
            <v>0783 3 15</v>
          </cell>
          <cell r="B1415">
            <v>1</v>
          </cell>
          <cell r="C1415">
            <v>1399</v>
          </cell>
          <cell r="D1415">
            <v>1399</v>
          </cell>
          <cell r="E1415">
            <v>1</v>
          </cell>
          <cell r="F1415" t="str">
            <v>EA</v>
          </cell>
          <cell r="G1415" t="str">
            <v>N</v>
          </cell>
          <cell r="H1415" t="str">
            <v>ITS FIBER OPTIC CONN HDWR, PATCH PNL PRE</v>
          </cell>
        </row>
        <row r="1416">
          <cell r="A1416" t="str">
            <v>0783 3 16</v>
          </cell>
          <cell r="B1416">
            <v>3</v>
          </cell>
          <cell r="C1416">
            <v>900.36</v>
          </cell>
          <cell r="D1416">
            <v>68427.45</v>
          </cell>
          <cell r="E1416">
            <v>76</v>
          </cell>
          <cell r="F1416" t="str">
            <v>EA</v>
          </cell>
          <cell r="G1416" t="str">
            <v>N</v>
          </cell>
          <cell r="H1416" t="str">
            <v>ITS FIBER OPTIC CONN HDWR, PATCH PNL,FLD</v>
          </cell>
        </row>
        <row r="1417">
          <cell r="A1417" t="str">
            <v>0783 3 17</v>
          </cell>
          <cell r="B1417">
            <v>2</v>
          </cell>
          <cell r="C1417">
            <v>61.87</v>
          </cell>
          <cell r="D1417">
            <v>5877.5</v>
          </cell>
          <cell r="E1417">
            <v>95</v>
          </cell>
          <cell r="F1417" t="str">
            <v>EA</v>
          </cell>
          <cell r="G1417" t="str">
            <v>N</v>
          </cell>
          <cell r="H1417" t="str">
            <v>ITS FIBER OPTIC CONN HDWR, CONN PANEL</v>
          </cell>
        </row>
        <row r="1418">
          <cell r="A1418" t="str">
            <v>0783 3 45</v>
          </cell>
          <cell r="B1418">
            <v>1</v>
          </cell>
          <cell r="C1418">
            <v>417</v>
          </cell>
          <cell r="D1418">
            <v>834</v>
          </cell>
          <cell r="E1418">
            <v>2</v>
          </cell>
          <cell r="F1418" t="str">
            <v>EA</v>
          </cell>
          <cell r="G1418" t="str">
            <v>N</v>
          </cell>
          <cell r="H1418" t="str">
            <v>ITS FIBER OPTIC CONN HDWR, PATCH PNL PRE</v>
          </cell>
        </row>
        <row r="1419">
          <cell r="A1419" t="str">
            <v>0783 4 11</v>
          </cell>
          <cell r="B1419">
            <v>1</v>
          </cell>
          <cell r="C1419">
            <v>6.25</v>
          </cell>
          <cell r="D1419">
            <v>1500</v>
          </cell>
          <cell r="E1419">
            <v>240</v>
          </cell>
          <cell r="F1419" t="str">
            <v>LF</v>
          </cell>
          <cell r="G1419" t="str">
            <v>N</v>
          </cell>
          <cell r="H1419" t="str">
            <v>ITS CONDUIT, F&amp; I, ABOVEGROUND</v>
          </cell>
        </row>
        <row r="1420">
          <cell r="A1420" t="str">
            <v>0783 4 12</v>
          </cell>
          <cell r="B1420">
            <v>2</v>
          </cell>
          <cell r="C1420">
            <v>2.44</v>
          </cell>
          <cell r="D1420">
            <v>93833.76</v>
          </cell>
          <cell r="E1420">
            <v>38416</v>
          </cell>
          <cell r="F1420" t="str">
            <v>LF</v>
          </cell>
          <cell r="G1420" t="str">
            <v>N</v>
          </cell>
          <cell r="H1420" t="str">
            <v>ITS CONDUIT, F&amp; I, UNDERGROUND</v>
          </cell>
        </row>
        <row r="1421">
          <cell r="A1421" t="str">
            <v>0783 4111</v>
          </cell>
          <cell r="B1421">
            <v>5</v>
          </cell>
          <cell r="C1421">
            <v>19.29</v>
          </cell>
          <cell r="D1421">
            <v>40651.5</v>
          </cell>
          <cell r="E1421">
            <v>2107</v>
          </cell>
          <cell r="F1421" t="str">
            <v>LF</v>
          </cell>
          <cell r="G1421" t="str">
            <v>N</v>
          </cell>
          <cell r="H1421" t="str">
            <v>ITS CONDUIT, F&amp; I, ABOVEGROUND</v>
          </cell>
        </row>
        <row r="1422">
          <cell r="A1422" t="str">
            <v>0783 4112</v>
          </cell>
          <cell r="B1422">
            <v>10</v>
          </cell>
          <cell r="C1422">
            <v>1.71</v>
          </cell>
          <cell r="D1422">
            <v>708571.89</v>
          </cell>
          <cell r="E1422">
            <v>414409</v>
          </cell>
          <cell r="F1422" t="str">
            <v>LF</v>
          </cell>
          <cell r="G1422" t="str">
            <v>N</v>
          </cell>
          <cell r="H1422" t="str">
            <v>ITS CONDUIT, F&amp; I, UNDERGROUND</v>
          </cell>
        </row>
        <row r="1423">
          <cell r="A1423" t="str">
            <v>0783 4113</v>
          </cell>
          <cell r="B1423">
            <v>1</v>
          </cell>
          <cell r="C1423">
            <v>7</v>
          </cell>
          <cell r="D1423">
            <v>3752</v>
          </cell>
          <cell r="E1423">
            <v>536</v>
          </cell>
          <cell r="F1423" t="str">
            <v>LF</v>
          </cell>
          <cell r="G1423" t="str">
            <v>N</v>
          </cell>
          <cell r="H1423" t="str">
            <v>ITS CONDUIT, F&amp; I, UNDER EXIST PAVT-SAWC</v>
          </cell>
        </row>
        <row r="1424">
          <cell r="A1424" t="str">
            <v>0783 4152</v>
          </cell>
          <cell r="B1424">
            <v>1</v>
          </cell>
          <cell r="C1424">
            <v>3.08</v>
          </cell>
          <cell r="D1424">
            <v>154</v>
          </cell>
          <cell r="E1424">
            <v>50</v>
          </cell>
          <cell r="F1424" t="str">
            <v>LF</v>
          </cell>
          <cell r="G1424" t="str">
            <v>N</v>
          </cell>
          <cell r="H1424" t="str">
            <v>ITS CONDUIT, ADJUST/MODIFY, UNDERGROUND</v>
          </cell>
        </row>
        <row r="1425">
          <cell r="A1425" t="str">
            <v>0783 4160</v>
          </cell>
          <cell r="B1425">
            <v>5</v>
          </cell>
          <cell r="C1425">
            <v>1.85</v>
          </cell>
          <cell r="D1425">
            <v>115184.86</v>
          </cell>
          <cell r="E1425">
            <v>62285</v>
          </cell>
          <cell r="F1425" t="str">
            <v>LF</v>
          </cell>
          <cell r="G1425" t="str">
            <v>N</v>
          </cell>
          <cell r="H1425" t="str">
            <v>ITS CONDUIT, REMOVE&amp;DISPOSE</v>
          </cell>
        </row>
        <row r="1426">
          <cell r="A1426" t="str">
            <v>0783 5 1</v>
          </cell>
          <cell r="B1426">
            <v>8</v>
          </cell>
          <cell r="C1426">
            <v>913.28</v>
          </cell>
          <cell r="D1426">
            <v>157997.58</v>
          </cell>
          <cell r="E1426">
            <v>173</v>
          </cell>
          <cell r="F1426" t="str">
            <v>EA</v>
          </cell>
          <cell r="G1426" t="str">
            <v>N</v>
          </cell>
          <cell r="H1426" t="str">
            <v>ITS PULL BOX FOR FIBER OPTIC CABLE, F&amp;I</v>
          </cell>
        </row>
        <row r="1427">
          <cell r="A1427" t="str">
            <v>0783 5 4</v>
          </cell>
          <cell r="B1427">
            <v>2</v>
          </cell>
          <cell r="C1427">
            <v>531.75</v>
          </cell>
          <cell r="D1427">
            <v>4254</v>
          </cell>
          <cell r="E1427">
            <v>8</v>
          </cell>
          <cell r="F1427" t="str">
            <v>EA</v>
          </cell>
          <cell r="G1427" t="str">
            <v>N</v>
          </cell>
          <cell r="H1427" t="str">
            <v>ITS PULL BOX FOR FIBER OPTIC CABLE, REL</v>
          </cell>
        </row>
        <row r="1428">
          <cell r="A1428" t="str">
            <v>0783 5 5</v>
          </cell>
          <cell r="B1428">
            <v>6</v>
          </cell>
          <cell r="C1428">
            <v>436.9</v>
          </cell>
          <cell r="D1428">
            <v>7427.29</v>
          </cell>
          <cell r="E1428">
            <v>17</v>
          </cell>
          <cell r="F1428" t="str">
            <v>EA</v>
          </cell>
          <cell r="G1428" t="str">
            <v>N</v>
          </cell>
          <cell r="H1428" t="str">
            <v>ITS PULL BOX FOR FIBER OPTIC CABLE, A&amp;M</v>
          </cell>
        </row>
        <row r="1429">
          <cell r="A1429" t="str">
            <v>0783 6 1</v>
          </cell>
          <cell r="B1429">
            <v>7</v>
          </cell>
          <cell r="C1429">
            <v>2304.05</v>
          </cell>
          <cell r="D1429">
            <v>177411.76</v>
          </cell>
          <cell r="E1429">
            <v>77</v>
          </cell>
          <cell r="F1429" t="str">
            <v>EA</v>
          </cell>
          <cell r="G1429" t="str">
            <v>N</v>
          </cell>
          <cell r="H1429" t="str">
            <v>ITS SPLICE BOX FOR FIBER OPTIC CABL, F&amp;I</v>
          </cell>
        </row>
        <row r="1430">
          <cell r="A1430" t="str">
            <v>0783 6 5</v>
          </cell>
          <cell r="B1430">
            <v>1</v>
          </cell>
          <cell r="C1430">
            <v>125</v>
          </cell>
          <cell r="D1430">
            <v>125</v>
          </cell>
          <cell r="E1430">
            <v>1</v>
          </cell>
          <cell r="F1430" t="str">
            <v>EA</v>
          </cell>
          <cell r="G1430" t="str">
            <v>N</v>
          </cell>
          <cell r="H1430" t="str">
            <v>ITS SPLICE BOX FOR FIBER OPTIC CABL, A/M</v>
          </cell>
        </row>
        <row r="1431">
          <cell r="A1431" t="str">
            <v>0783 6 6</v>
          </cell>
          <cell r="B1431">
            <v>3</v>
          </cell>
          <cell r="C1431">
            <v>237.27</v>
          </cell>
          <cell r="D1431">
            <v>3559</v>
          </cell>
          <cell r="E1431">
            <v>15</v>
          </cell>
          <cell r="F1431" t="str">
            <v>EA</v>
          </cell>
          <cell r="G1431" t="str">
            <v>N</v>
          </cell>
          <cell r="H1431" t="str">
            <v>ITS SPLICE BOX FOR FIBER OPTIC CABL, REM</v>
          </cell>
        </row>
        <row r="1432">
          <cell r="A1432" t="str">
            <v>0783 7 1</v>
          </cell>
          <cell r="B1432">
            <v>7</v>
          </cell>
          <cell r="C1432">
            <v>562.15</v>
          </cell>
          <cell r="D1432">
            <v>103998</v>
          </cell>
          <cell r="E1432">
            <v>185</v>
          </cell>
          <cell r="F1432" t="str">
            <v>EA</v>
          </cell>
          <cell r="G1432" t="str">
            <v>N</v>
          </cell>
          <cell r="H1432" t="str">
            <v>ITS PULL &amp; JUNCTION BOX, F&amp;I</v>
          </cell>
        </row>
        <row r="1433">
          <cell r="A1433" t="str">
            <v>0783 7 4</v>
          </cell>
          <cell r="B1433">
            <v>1</v>
          </cell>
          <cell r="C1433">
            <v>300</v>
          </cell>
          <cell r="D1433">
            <v>300</v>
          </cell>
          <cell r="E1433">
            <v>1</v>
          </cell>
          <cell r="F1433" t="str">
            <v>EA</v>
          </cell>
          <cell r="G1433" t="str">
            <v>N</v>
          </cell>
          <cell r="H1433" t="str">
            <v>ITS PULL &amp; JUNCTION BOX, RELOCATE</v>
          </cell>
        </row>
        <row r="1434">
          <cell r="A1434" t="str">
            <v>0783 7 5</v>
          </cell>
          <cell r="B1434">
            <v>1</v>
          </cell>
          <cell r="C1434">
            <v>167</v>
          </cell>
          <cell r="D1434">
            <v>167</v>
          </cell>
          <cell r="E1434">
            <v>1</v>
          </cell>
          <cell r="F1434" t="str">
            <v>EA</v>
          </cell>
          <cell r="G1434" t="str">
            <v>N</v>
          </cell>
          <cell r="H1434" t="str">
            <v>ITS PULL &amp; JUNCTION BOX, ADJUST/MODIFY</v>
          </cell>
        </row>
        <row r="1435">
          <cell r="A1435" t="str">
            <v>0783 7 7</v>
          </cell>
          <cell r="B1435">
            <v>4</v>
          </cell>
          <cell r="C1435">
            <v>88.55</v>
          </cell>
          <cell r="D1435">
            <v>7615</v>
          </cell>
          <cell r="E1435">
            <v>86</v>
          </cell>
          <cell r="F1435" t="str">
            <v>EA</v>
          </cell>
          <cell r="G1435" t="str">
            <v>N</v>
          </cell>
          <cell r="H1435" t="str">
            <v>ITS PULL &amp; JUNCTION BOX, REMOVE &amp; STOCKP</v>
          </cell>
        </row>
        <row r="1436">
          <cell r="A1436" t="str">
            <v>0783 8 1</v>
          </cell>
          <cell r="B1436">
            <v>2</v>
          </cell>
          <cell r="C1436">
            <v>4.9</v>
          </cell>
          <cell r="D1436">
            <v>32190</v>
          </cell>
          <cell r="E1436">
            <v>6576</v>
          </cell>
          <cell r="F1436" t="str">
            <v>LF</v>
          </cell>
          <cell r="G1436" t="str">
            <v>N</v>
          </cell>
          <cell r="H1436" t="str">
            <v>ITS MULTI-CONDUCTOR COM CABLE, F&amp;I</v>
          </cell>
        </row>
        <row r="1437">
          <cell r="A1437" t="str">
            <v>0783 8 4</v>
          </cell>
          <cell r="B1437">
            <v>3</v>
          </cell>
          <cell r="C1437">
            <v>1.65</v>
          </cell>
          <cell r="D1437">
            <v>3770</v>
          </cell>
          <cell r="E1437">
            <v>2280</v>
          </cell>
          <cell r="F1437" t="str">
            <v>LF</v>
          </cell>
          <cell r="G1437" t="str">
            <v>N</v>
          </cell>
          <cell r="H1437" t="str">
            <v>ITS MULTI-CONDUCTOR COM CABLE, REL</v>
          </cell>
        </row>
        <row r="1438">
          <cell r="A1438" t="str">
            <v>0783 8 5</v>
          </cell>
          <cell r="B1438">
            <v>1</v>
          </cell>
          <cell r="C1438">
            <v>1.1</v>
          </cell>
          <cell r="D1438">
            <v>3531</v>
          </cell>
          <cell r="E1438">
            <v>3210</v>
          </cell>
          <cell r="F1438" t="str">
            <v>LF</v>
          </cell>
          <cell r="G1438" t="str">
            <v>N</v>
          </cell>
          <cell r="H1438" t="str">
            <v>ITS MULTI-CONDUCTOR COM CABLE, ADJUST/MO</v>
          </cell>
        </row>
        <row r="1439">
          <cell r="A1439" t="str">
            <v>0783 9 13</v>
          </cell>
          <cell r="B1439">
            <v>1</v>
          </cell>
          <cell r="C1439">
            <v>40</v>
          </cell>
          <cell r="D1439">
            <v>4520</v>
          </cell>
          <cell r="E1439">
            <v>113</v>
          </cell>
          <cell r="F1439" t="str">
            <v>EA</v>
          </cell>
          <cell r="G1439" t="str">
            <v>N</v>
          </cell>
          <cell r="H1439" t="str">
            <v>ITS LOCATE SYSTEM ELEC EQUIP, BOX MARKER</v>
          </cell>
        </row>
        <row r="1440">
          <cell r="A1440" t="str">
            <v>0784 1 1</v>
          </cell>
          <cell r="B1440">
            <v>3</v>
          </cell>
          <cell r="C1440">
            <v>1922</v>
          </cell>
          <cell r="D1440">
            <v>86490</v>
          </cell>
          <cell r="E1440">
            <v>45</v>
          </cell>
          <cell r="F1440" t="str">
            <v>EA</v>
          </cell>
          <cell r="G1440" t="str">
            <v>N</v>
          </cell>
          <cell r="H1440" t="str">
            <v>ITS MANAGED FIELD ETHERNET SWITCH, F&amp;I</v>
          </cell>
        </row>
        <row r="1441">
          <cell r="A1441" t="str">
            <v>0784 1 4</v>
          </cell>
          <cell r="B1441">
            <v>2</v>
          </cell>
          <cell r="C1441">
            <v>1598.25</v>
          </cell>
          <cell r="D1441">
            <v>6393</v>
          </cell>
          <cell r="E1441">
            <v>4</v>
          </cell>
          <cell r="F1441" t="str">
            <v>EA</v>
          </cell>
          <cell r="G1441" t="str">
            <v>N</v>
          </cell>
          <cell r="H1441" t="str">
            <v>ITS MANAGED FIELD ETHERNET SWITCH,REL</v>
          </cell>
        </row>
        <row r="1442">
          <cell r="A1442" t="str">
            <v>0784 1 6</v>
          </cell>
          <cell r="B1442">
            <v>1</v>
          </cell>
          <cell r="C1442">
            <v>180</v>
          </cell>
          <cell r="D1442">
            <v>720</v>
          </cell>
          <cell r="E1442">
            <v>4</v>
          </cell>
          <cell r="F1442" t="str">
            <v>EA</v>
          </cell>
          <cell r="G1442" t="str">
            <v>N</v>
          </cell>
          <cell r="H1442" t="str">
            <v>ITS MANAGED FIELD ETHERNET SWITCH,R&amp;D</v>
          </cell>
        </row>
        <row r="1443">
          <cell r="A1443" t="str">
            <v>0784 2 1</v>
          </cell>
          <cell r="B1443">
            <v>2</v>
          </cell>
          <cell r="C1443">
            <v>586.78</v>
          </cell>
          <cell r="D1443">
            <v>34620</v>
          </cell>
          <cell r="E1443">
            <v>59</v>
          </cell>
          <cell r="F1443" t="str">
            <v>EA</v>
          </cell>
          <cell r="G1443" t="str">
            <v>N</v>
          </cell>
          <cell r="H1443" t="str">
            <v>ITS DEVICE SERVER, F&amp;I</v>
          </cell>
        </row>
        <row r="1444">
          <cell r="A1444" t="str">
            <v>0784 2 4</v>
          </cell>
          <cell r="B1444">
            <v>1</v>
          </cell>
          <cell r="C1444">
            <v>3697</v>
          </cell>
          <cell r="D1444">
            <v>7394</v>
          </cell>
          <cell r="E1444">
            <v>2</v>
          </cell>
          <cell r="F1444" t="str">
            <v>EA</v>
          </cell>
          <cell r="G1444" t="str">
            <v>N</v>
          </cell>
          <cell r="H1444" t="str">
            <v>ITS DEVICE SERVER, ADJUST/MODIFY</v>
          </cell>
        </row>
        <row r="1445">
          <cell r="A1445" t="str">
            <v>0784 3 11</v>
          </cell>
          <cell r="B1445">
            <v>3</v>
          </cell>
          <cell r="C1445">
            <v>2753.8</v>
          </cell>
          <cell r="D1445">
            <v>68845</v>
          </cell>
          <cell r="E1445">
            <v>25</v>
          </cell>
          <cell r="F1445" t="str">
            <v>EA</v>
          </cell>
          <cell r="G1445" t="str">
            <v>N</v>
          </cell>
          <cell r="H1445" t="str">
            <v>ITS DIGITAL VIDEO ENCODER/SOFTWARE DECO.</v>
          </cell>
        </row>
        <row r="1446">
          <cell r="A1446" t="str">
            <v>0784 3 50</v>
          </cell>
          <cell r="B1446">
            <v>1</v>
          </cell>
          <cell r="C1446">
            <v>400</v>
          </cell>
          <cell r="D1446">
            <v>400</v>
          </cell>
          <cell r="E1446">
            <v>1</v>
          </cell>
          <cell r="F1446" t="str">
            <v>EA</v>
          </cell>
          <cell r="G1446" t="str">
            <v>N</v>
          </cell>
          <cell r="H1446" t="str">
            <v>ITS DIGITAL VID ENCOD/SOFTWR DECO, ADJ/M</v>
          </cell>
        </row>
        <row r="1447">
          <cell r="A1447" t="str">
            <v>0784 5 11</v>
          </cell>
          <cell r="B1447">
            <v>2</v>
          </cell>
          <cell r="C1447">
            <v>8020</v>
          </cell>
          <cell r="D1447">
            <v>24060</v>
          </cell>
          <cell r="E1447">
            <v>3</v>
          </cell>
          <cell r="F1447" t="str">
            <v>EA</v>
          </cell>
          <cell r="G1447" t="str">
            <v>N</v>
          </cell>
          <cell r="H1447" t="str">
            <v>ITS MANAGED ETHERNET HUB SWITCH,F&amp;I, LH</v>
          </cell>
        </row>
        <row r="1448">
          <cell r="A1448" t="str">
            <v>0784 5 51</v>
          </cell>
          <cell r="B1448">
            <v>1</v>
          </cell>
          <cell r="C1448">
            <v>4530</v>
          </cell>
          <cell r="D1448">
            <v>9060</v>
          </cell>
          <cell r="E1448">
            <v>2</v>
          </cell>
          <cell r="F1448" t="str">
            <v>EA</v>
          </cell>
          <cell r="G1448" t="str">
            <v>N</v>
          </cell>
          <cell r="H1448" t="str">
            <v>ITS MANAGED ETHERNET HUB SWITCH,A/M, LH</v>
          </cell>
        </row>
        <row r="1449">
          <cell r="A1449" t="str">
            <v>0784 6 11</v>
          </cell>
          <cell r="B1449">
            <v>1</v>
          </cell>
          <cell r="C1449">
            <v>15000</v>
          </cell>
          <cell r="D1449">
            <v>30000</v>
          </cell>
          <cell r="E1449">
            <v>2</v>
          </cell>
          <cell r="F1449" t="str">
            <v>EA</v>
          </cell>
          <cell r="G1449" t="str">
            <v>N</v>
          </cell>
          <cell r="H1449" t="str">
            <v>ITS WIRELESS COM DEVICE,F&amp;I,ETH ACC PT</v>
          </cell>
        </row>
        <row r="1450">
          <cell r="A1450" t="str">
            <v>0784 6 60</v>
          </cell>
          <cell r="B1450">
            <v>1</v>
          </cell>
          <cell r="C1450">
            <v>775</v>
          </cell>
          <cell r="D1450">
            <v>1550</v>
          </cell>
          <cell r="E1450">
            <v>2</v>
          </cell>
          <cell r="F1450" t="str">
            <v>EA</v>
          </cell>
          <cell r="G1450" t="str">
            <v>N</v>
          </cell>
          <cell r="H1450" t="str">
            <v>ITS WIRELESS COM DEVICE,R&amp;D</v>
          </cell>
        </row>
        <row r="1451">
          <cell r="A1451" t="str">
            <v>0785 1 12</v>
          </cell>
          <cell r="B1451">
            <v>3</v>
          </cell>
          <cell r="C1451">
            <v>41302.86</v>
          </cell>
          <cell r="D1451">
            <v>867360</v>
          </cell>
          <cell r="E1451">
            <v>21</v>
          </cell>
          <cell r="F1451" t="str">
            <v>EA</v>
          </cell>
          <cell r="G1451" t="str">
            <v>N</v>
          </cell>
          <cell r="H1451" t="str">
            <v>ITS POLE, F&amp;I, STEEL W/ LOWERING DEVICE</v>
          </cell>
        </row>
        <row r="1452">
          <cell r="A1452" t="str">
            <v>0785 1 13</v>
          </cell>
          <cell r="B1452">
            <v>6</v>
          </cell>
          <cell r="C1452">
            <v>4354.76</v>
          </cell>
          <cell r="D1452">
            <v>108869</v>
          </cell>
          <cell r="E1452">
            <v>25</v>
          </cell>
          <cell r="F1452" t="str">
            <v>EA</v>
          </cell>
          <cell r="G1452" t="str">
            <v>N</v>
          </cell>
          <cell r="H1452" t="str">
            <v>ITS POLE, F&amp;I, CONC W/O LOWERING DEVICE</v>
          </cell>
        </row>
        <row r="1453">
          <cell r="A1453" t="str">
            <v>0785 1 14</v>
          </cell>
          <cell r="B1453">
            <v>1</v>
          </cell>
          <cell r="C1453">
            <v>27000</v>
          </cell>
          <cell r="D1453">
            <v>189000</v>
          </cell>
          <cell r="E1453">
            <v>7</v>
          </cell>
          <cell r="F1453" t="str">
            <v>EA</v>
          </cell>
          <cell r="G1453" t="str">
            <v>N</v>
          </cell>
          <cell r="H1453" t="str">
            <v>ITS POLE, F&amp;I, STEEL W/O LOWERING DEVICE</v>
          </cell>
        </row>
        <row r="1454">
          <cell r="A1454" t="str">
            <v>0785 2121</v>
          </cell>
          <cell r="B1454">
            <v>1</v>
          </cell>
          <cell r="C1454">
            <v>7500</v>
          </cell>
          <cell r="D1454">
            <v>7500</v>
          </cell>
          <cell r="E1454">
            <v>1</v>
          </cell>
          <cell r="F1454" t="str">
            <v>EA</v>
          </cell>
          <cell r="G1454" t="str">
            <v>N</v>
          </cell>
          <cell r="H1454" t="str">
            <v>ITS FIELD CABINET,F&amp;I,TYP 336 W/SHL PM</v>
          </cell>
        </row>
        <row r="1455">
          <cell r="A1455" t="str">
            <v>0785 2141</v>
          </cell>
          <cell r="B1455">
            <v>2</v>
          </cell>
          <cell r="C1455">
            <v>7212.73</v>
          </cell>
          <cell r="D1455">
            <v>79340</v>
          </cell>
          <cell r="E1455">
            <v>11</v>
          </cell>
          <cell r="F1455" t="str">
            <v>EA</v>
          </cell>
          <cell r="G1455" t="str">
            <v>N</v>
          </cell>
          <cell r="H1455" t="str">
            <v>ITS FIELD CABINET,F&amp;I,TYP 336S W/SHL PM</v>
          </cell>
        </row>
        <row r="1456">
          <cell r="A1456" t="str">
            <v>0785 2162</v>
          </cell>
          <cell r="B1456">
            <v>2</v>
          </cell>
          <cell r="C1456">
            <v>10214.42</v>
          </cell>
          <cell r="D1456">
            <v>265575</v>
          </cell>
          <cell r="E1456">
            <v>26</v>
          </cell>
          <cell r="F1456" t="str">
            <v>EA</v>
          </cell>
          <cell r="G1456" t="str">
            <v>N</v>
          </cell>
          <cell r="H1456" t="str">
            <v>ITS FIELD CABINET,F&amp;I,TYP 332 W/SUN, GM</v>
          </cell>
        </row>
        <row r="1457">
          <cell r="A1457" t="str">
            <v>0785 2191</v>
          </cell>
          <cell r="B1457">
            <v>1</v>
          </cell>
          <cell r="C1457">
            <v>2600</v>
          </cell>
          <cell r="D1457">
            <v>36400</v>
          </cell>
          <cell r="E1457">
            <v>14</v>
          </cell>
          <cell r="F1457" t="str">
            <v>EA</v>
          </cell>
          <cell r="G1457" t="str">
            <v>N</v>
          </cell>
          <cell r="H1457" t="str">
            <v>ITS FIELD CABINET,F&amp;I, SPECIAL, PM</v>
          </cell>
        </row>
        <row r="1458">
          <cell r="A1458" t="str">
            <v>0785 2400</v>
          </cell>
          <cell r="B1458">
            <v>5</v>
          </cell>
          <cell r="C1458">
            <v>3717.38</v>
          </cell>
          <cell r="D1458">
            <v>29739</v>
          </cell>
          <cell r="E1458">
            <v>8</v>
          </cell>
          <cell r="F1458" t="str">
            <v>EA</v>
          </cell>
          <cell r="G1458" t="str">
            <v>N</v>
          </cell>
          <cell r="H1458" t="str">
            <v>ITS FIELD CABINET, RELOCATE</v>
          </cell>
        </row>
        <row r="1459">
          <cell r="A1459" t="str">
            <v>0785 2500</v>
          </cell>
          <cell r="B1459">
            <v>1</v>
          </cell>
          <cell r="C1459">
            <v>800</v>
          </cell>
          <cell r="D1459">
            <v>800</v>
          </cell>
          <cell r="E1459">
            <v>1</v>
          </cell>
          <cell r="F1459" t="str">
            <v>EA</v>
          </cell>
          <cell r="G1459" t="str">
            <v>N</v>
          </cell>
          <cell r="H1459" t="str">
            <v>ITS FIELD CABINET, ADJUST/MODIFY</v>
          </cell>
        </row>
        <row r="1460">
          <cell r="A1460" t="str">
            <v>0785 2600</v>
          </cell>
          <cell r="B1460">
            <v>1</v>
          </cell>
          <cell r="C1460">
            <v>250</v>
          </cell>
          <cell r="D1460">
            <v>1000</v>
          </cell>
          <cell r="E1460">
            <v>4</v>
          </cell>
          <cell r="F1460" t="str">
            <v>EA</v>
          </cell>
          <cell r="G1460" t="str">
            <v>N</v>
          </cell>
          <cell r="H1460" t="str">
            <v>ITS CABINET, REMOVE &amp; DISPOSE</v>
          </cell>
        </row>
        <row r="1461">
          <cell r="A1461" t="str">
            <v>0785 3112</v>
          </cell>
          <cell r="B1461">
            <v>1</v>
          </cell>
          <cell r="C1461">
            <v>66690</v>
          </cell>
          <cell r="D1461">
            <v>66690</v>
          </cell>
          <cell r="E1461">
            <v>1</v>
          </cell>
          <cell r="F1461" t="str">
            <v>EA</v>
          </cell>
          <cell r="G1461" t="str">
            <v>N</v>
          </cell>
          <cell r="H1461" t="str">
            <v>ITS EQUIP SHELTER, F&amp;I,120SF OR&lt;,9' CEIL</v>
          </cell>
        </row>
        <row r="1462">
          <cell r="A1462" t="str">
            <v>CESPO05 03/01/2010-07.02.05 Page: 34</v>
          </cell>
        </row>
        <row r="1463">
          <cell r="A1463" t="str">
            <v>Florida Department of Transportation</v>
          </cell>
        </row>
        <row r="1464">
          <cell r="A1464" t="str">
            <v>Item Average Unit Cost </v>
          </cell>
        </row>
        <row r="1465">
          <cell r="A1465" t="str">
            <v>From 2009/03/01 to 2010/02/28 </v>
          </cell>
        </row>
        <row r="1466">
          <cell r="A1466" t="str">
            <v>Contract Type: CC STATEWIDE</v>
          </cell>
        </row>
        <row r="1467">
          <cell r="A1467" t="str">
            <v>Displaying: VALID ITEMS WITH HITS</v>
          </cell>
        </row>
        <row r="1468">
          <cell r="A1468" t="str">
            <v>From: 0102 1 To: 9999999</v>
          </cell>
        </row>
        <row r="1470">
          <cell r="A1470" t="str">
            <v>
Item</v>
          </cell>
          <cell r="B1470" t="str">
            <v>No. of
Conts</v>
          </cell>
          <cell r="C1470" t="str">
            <v>Weighted
Average</v>
          </cell>
          <cell r="D1470" t="str">
            <v>Total 
Amount</v>
          </cell>
          <cell r="E1470" t="str">
            <v>Total 
Quantity</v>
          </cell>
          <cell r="F1470" t="str">
            <v>Unit
Meas</v>
          </cell>
          <cell r="G1470" t="str">
            <v>
Obs?</v>
          </cell>
          <cell r="H1470" t="str">
            <v>
Description</v>
          </cell>
        </row>
        <row r="1471">
          <cell r="A1471" t="str">
            <v>0786 1 11</v>
          </cell>
          <cell r="B1471">
            <v>2</v>
          </cell>
          <cell r="C1471">
            <v>5004.04</v>
          </cell>
          <cell r="D1471">
            <v>235190</v>
          </cell>
          <cell r="E1471">
            <v>47</v>
          </cell>
          <cell r="F1471" t="str">
            <v>EA</v>
          </cell>
          <cell r="G1471" t="str">
            <v>N</v>
          </cell>
          <cell r="H1471" t="str">
            <v>ITS VEHICLE DETECTION SYS,F&amp;I, MICROWAVE</v>
          </cell>
        </row>
        <row r="1472">
          <cell r="A1472" t="str">
            <v>0786 1 41</v>
          </cell>
          <cell r="B1472">
            <v>3</v>
          </cell>
          <cell r="C1472">
            <v>2496.4</v>
          </cell>
          <cell r="D1472">
            <v>12482</v>
          </cell>
          <cell r="E1472">
            <v>5</v>
          </cell>
          <cell r="F1472" t="str">
            <v>EA</v>
          </cell>
          <cell r="G1472" t="str">
            <v>N</v>
          </cell>
          <cell r="H1472" t="str">
            <v>ITS VEHICLE DETECTION SYS,REL,MICROWAVE</v>
          </cell>
        </row>
        <row r="1473">
          <cell r="A1473" t="str">
            <v>0786 1 49</v>
          </cell>
          <cell r="B1473">
            <v>1</v>
          </cell>
          <cell r="C1473">
            <v>850</v>
          </cell>
          <cell r="D1473">
            <v>850</v>
          </cell>
          <cell r="E1473">
            <v>1</v>
          </cell>
          <cell r="F1473" t="str">
            <v>EA</v>
          </cell>
          <cell r="G1473" t="str">
            <v>N</v>
          </cell>
          <cell r="H1473" t="str">
            <v>ITS VEHICLE DETECTION SYS,REL,SPECIAL</v>
          </cell>
        </row>
        <row r="1474">
          <cell r="A1474" t="str">
            <v>0786 1 51</v>
          </cell>
          <cell r="B1474">
            <v>1</v>
          </cell>
          <cell r="C1474">
            <v>800</v>
          </cell>
          <cell r="D1474">
            <v>800</v>
          </cell>
          <cell r="E1474">
            <v>1</v>
          </cell>
          <cell r="F1474" t="str">
            <v>EA</v>
          </cell>
          <cell r="G1474" t="str">
            <v>N</v>
          </cell>
          <cell r="H1474" t="str">
            <v>ITS VEHICLE DETECTION SYS,A&amp;M, MICROWAVE</v>
          </cell>
        </row>
        <row r="1475">
          <cell r="A1475" t="str">
            <v>0904540 2</v>
          </cell>
          <cell r="B1475">
            <v>1</v>
          </cell>
          <cell r="C1475">
            <v>10.5</v>
          </cell>
          <cell r="D1475">
            <v>341376</v>
          </cell>
          <cell r="E1475">
            <v>32512</v>
          </cell>
          <cell r="F1475" t="str">
            <v>LF</v>
          </cell>
          <cell r="G1475" t="str">
            <v>N</v>
          </cell>
          <cell r="H1475" t="str">
            <v>HI TENSION CABLE BAR SYS-SOCKETED POST</v>
          </cell>
        </row>
        <row r="1476">
          <cell r="A1476" t="str">
            <v>0904540 4</v>
          </cell>
          <cell r="B1476">
            <v>1</v>
          </cell>
          <cell r="C1476">
            <v>4100</v>
          </cell>
          <cell r="D1476">
            <v>123000</v>
          </cell>
          <cell r="E1476">
            <v>30</v>
          </cell>
          <cell r="F1476" t="str">
            <v>EA</v>
          </cell>
          <cell r="G1476" t="str">
            <v>N</v>
          </cell>
          <cell r="H1476" t="str">
            <v>HI TENSION CABLE BAR SYS-END TERMINAL</v>
          </cell>
        </row>
        <row r="1477">
          <cell r="A1477" t="str">
            <v>0905324 1</v>
          </cell>
          <cell r="B1477">
            <v>1</v>
          </cell>
          <cell r="C1477">
            <v>7.4</v>
          </cell>
          <cell r="D1477">
            <v>1473517.6</v>
          </cell>
          <cell r="E1477">
            <v>199124</v>
          </cell>
          <cell r="F1477" t="str">
            <v>SY</v>
          </cell>
          <cell r="G1477" t="str">
            <v>N</v>
          </cell>
          <cell r="H1477" t="str">
            <v>REWORKED ASPHALT CONCRETE</v>
          </cell>
        </row>
        <row r="1478">
          <cell r="A1478" t="str">
            <v>0906104 1</v>
          </cell>
          <cell r="B1478">
            <v>1</v>
          </cell>
          <cell r="C1478">
            <v>40</v>
          </cell>
          <cell r="D1478">
            <v>9553.6</v>
          </cell>
          <cell r="E1478">
            <v>238.84</v>
          </cell>
          <cell r="F1478" t="str">
            <v>AC</v>
          </cell>
          <cell r="G1478" t="str">
            <v>N</v>
          </cell>
          <cell r="H1478" t="str">
            <v>MOWING</v>
          </cell>
        </row>
        <row r="1479">
          <cell r="A1479" t="str">
            <v>0906110 1</v>
          </cell>
          <cell r="B1479">
            <v>1</v>
          </cell>
          <cell r="C1479">
            <v>80</v>
          </cell>
          <cell r="D1479">
            <v>122480</v>
          </cell>
          <cell r="E1479">
            <v>1531</v>
          </cell>
          <cell r="F1479" t="str">
            <v>PM</v>
          </cell>
          <cell r="G1479" t="str">
            <v>N</v>
          </cell>
          <cell r="H1479" t="str">
            <v>ROAD &amp; BRIDGE SWEEPING</v>
          </cell>
        </row>
        <row r="1480">
          <cell r="A1480" t="str">
            <v>0906110 2</v>
          </cell>
          <cell r="B1480">
            <v>1</v>
          </cell>
          <cell r="C1480">
            <v>20</v>
          </cell>
          <cell r="D1480">
            <v>2640</v>
          </cell>
          <cell r="E1480">
            <v>132</v>
          </cell>
          <cell r="F1480" t="str">
            <v>AC</v>
          </cell>
          <cell r="G1480" t="str">
            <v>N</v>
          </cell>
          <cell r="H1480" t="str">
            <v>ROADSIDE LITTER REMOVAL</v>
          </cell>
        </row>
        <row r="1481">
          <cell r="A1481" t="str">
            <v>0906110 3</v>
          </cell>
          <cell r="B1481">
            <v>1</v>
          </cell>
          <cell r="C1481">
            <v>0.05</v>
          </cell>
          <cell r="D1481">
            <v>23974.9</v>
          </cell>
          <cell r="E1481">
            <v>479498</v>
          </cell>
          <cell r="F1481" t="str">
            <v>LF</v>
          </cell>
          <cell r="G1481" t="str">
            <v>N</v>
          </cell>
          <cell r="H1481" t="str">
            <v>EDGING &amp; SWEEPING</v>
          </cell>
        </row>
        <row r="1482">
          <cell r="A1482" t="str">
            <v>0906173 1</v>
          </cell>
          <cell r="B1482">
            <v>1</v>
          </cell>
          <cell r="C1482">
            <v>10.5</v>
          </cell>
          <cell r="D1482">
            <v>52500</v>
          </cell>
          <cell r="E1482">
            <v>5000</v>
          </cell>
          <cell r="F1482" t="str">
            <v>LB</v>
          </cell>
          <cell r="G1482" t="str">
            <v>N</v>
          </cell>
          <cell r="H1482" t="str">
            <v>POLYURETHANE INJECTION AT BOX CULVERT/DR</v>
          </cell>
        </row>
        <row r="1483">
          <cell r="A1483" t="str">
            <v>0906173 2</v>
          </cell>
          <cell r="B1483">
            <v>1</v>
          </cell>
          <cell r="C1483">
            <v>9.75</v>
          </cell>
          <cell r="D1483">
            <v>6825</v>
          </cell>
          <cell r="E1483">
            <v>700</v>
          </cell>
          <cell r="F1483" t="str">
            <v>LB</v>
          </cell>
          <cell r="G1483" t="str">
            <v>N</v>
          </cell>
          <cell r="H1483" t="str">
            <v>POLYURETHANE INJECTION AT BR APPRCH SLAB</v>
          </cell>
        </row>
        <row r="1484">
          <cell r="A1484" t="str">
            <v>0906546 1</v>
          </cell>
          <cell r="B1484">
            <v>1</v>
          </cell>
          <cell r="C1484">
            <v>45</v>
          </cell>
          <cell r="D1484">
            <v>6120</v>
          </cell>
          <cell r="E1484">
            <v>136</v>
          </cell>
          <cell r="F1484" t="str">
            <v>PS</v>
          </cell>
          <cell r="G1484" t="str">
            <v>N</v>
          </cell>
          <cell r="H1484" t="str">
            <v>RUMBLE STRIPS, RAISED, TEMPORARY</v>
          </cell>
        </row>
        <row r="1485">
          <cell r="A1485" t="str">
            <v>0906580 1</v>
          </cell>
          <cell r="B1485">
            <v>1</v>
          </cell>
          <cell r="C1485">
            <v>0.01</v>
          </cell>
          <cell r="D1485">
            <v>207478.93</v>
          </cell>
          <cell r="E1485">
            <v>20747893</v>
          </cell>
          <cell r="F1485" t="str">
            <v>SF</v>
          </cell>
          <cell r="G1485" t="str">
            <v>N</v>
          </cell>
          <cell r="H1485" t="str">
            <v>HERBICIDE, STRIP APPLICATION</v>
          </cell>
        </row>
        <row r="1486">
          <cell r="A1486" t="str">
            <v>0908170 1</v>
          </cell>
          <cell r="B1486">
            <v>1</v>
          </cell>
          <cell r="C1486">
            <v>79.12</v>
          </cell>
          <cell r="D1486">
            <v>385077.04</v>
          </cell>
          <cell r="E1486">
            <v>4867</v>
          </cell>
          <cell r="F1486" t="str">
            <v>CY</v>
          </cell>
          <cell r="G1486" t="str">
            <v>N</v>
          </cell>
          <cell r="H1486" t="str">
            <v>DEEP SOIL MIXING, DRY</v>
          </cell>
        </row>
        <row r="1487">
          <cell r="A1487" t="str">
            <v>0908350 1</v>
          </cell>
          <cell r="B1487">
            <v>1</v>
          </cell>
          <cell r="C1487">
            <v>250</v>
          </cell>
          <cell r="D1487">
            <v>182000</v>
          </cell>
          <cell r="E1487">
            <v>728</v>
          </cell>
          <cell r="F1487" t="str">
            <v>SY</v>
          </cell>
          <cell r="G1487" t="str">
            <v>N</v>
          </cell>
          <cell r="H1487" t="str">
            <v>FIBER REINF CONC PAVEMENT, 11" AVE</v>
          </cell>
        </row>
        <row r="1488">
          <cell r="A1488" t="str">
            <v>0908350 2</v>
          </cell>
          <cell r="B1488">
            <v>1</v>
          </cell>
          <cell r="C1488">
            <v>200</v>
          </cell>
          <cell r="D1488">
            <v>490800</v>
          </cell>
          <cell r="E1488">
            <v>2454</v>
          </cell>
          <cell r="F1488" t="str">
            <v>SY</v>
          </cell>
          <cell r="G1488" t="str">
            <v>N</v>
          </cell>
          <cell r="H1488" t="str">
            <v>FIBER REINF CONC PAVEMENT, 14" AVE</v>
          </cell>
        </row>
        <row r="1489">
          <cell r="A1489" t="str">
            <v>0908450 1</v>
          </cell>
          <cell r="B1489">
            <v>1</v>
          </cell>
          <cell r="C1489">
            <v>91.7</v>
          </cell>
          <cell r="D1489">
            <v>809802.7</v>
          </cell>
          <cell r="E1489">
            <v>8831</v>
          </cell>
          <cell r="F1489" t="str">
            <v>SF</v>
          </cell>
          <cell r="G1489" t="str">
            <v>N</v>
          </cell>
          <cell r="H1489" t="str">
            <v>PRECAST CONCRETE DECK PANELS</v>
          </cell>
        </row>
        <row r="1490">
          <cell r="A1490" t="str">
            <v>0908571 1</v>
          </cell>
          <cell r="B1490">
            <v>1</v>
          </cell>
          <cell r="C1490">
            <v>111</v>
          </cell>
          <cell r="D1490">
            <v>2078808</v>
          </cell>
          <cell r="E1490">
            <v>18728</v>
          </cell>
          <cell r="F1490" t="str">
            <v>SY</v>
          </cell>
          <cell r="G1490" t="str">
            <v>N</v>
          </cell>
          <cell r="H1490" t="str">
            <v>TRANSITION MAT</v>
          </cell>
        </row>
        <row r="1491">
          <cell r="A1491" t="str">
            <v>0909120 1</v>
          </cell>
          <cell r="B1491">
            <v>1</v>
          </cell>
          <cell r="C1491">
            <v>18.21</v>
          </cell>
          <cell r="D1491">
            <v>14422.32</v>
          </cell>
          <cell r="E1491">
            <v>792</v>
          </cell>
          <cell r="F1491" t="str">
            <v>CY</v>
          </cell>
          <cell r="G1491" t="str">
            <v>N</v>
          </cell>
          <cell r="H1491" t="str">
            <v>EXCAVATION &amp; REPLACE KNOWN CONTAM MAT"L</v>
          </cell>
        </row>
        <row r="1492">
          <cell r="A1492" t="str">
            <v>0909180 1</v>
          </cell>
          <cell r="B1492">
            <v>1</v>
          </cell>
          <cell r="C1492">
            <v>50</v>
          </cell>
          <cell r="D1492">
            <v>5550</v>
          </cell>
          <cell r="E1492">
            <v>111</v>
          </cell>
          <cell r="F1492" t="str">
            <v>CY</v>
          </cell>
          <cell r="G1492" t="str">
            <v>N</v>
          </cell>
          <cell r="H1492" t="str">
            <v>SPECIAL COMMERCIAL STABILIZING MATERIAL</v>
          </cell>
        </row>
        <row r="1493">
          <cell r="A1493" t="str">
            <v>0909180 2</v>
          </cell>
          <cell r="B1493">
            <v>1</v>
          </cell>
          <cell r="C1493">
            <v>8.5</v>
          </cell>
          <cell r="D1493">
            <v>9868.5</v>
          </cell>
          <cell r="E1493">
            <v>1161</v>
          </cell>
          <cell r="F1493" t="str">
            <v>SY</v>
          </cell>
          <cell r="G1493" t="str">
            <v>N</v>
          </cell>
          <cell r="H1493" t="str">
            <v>SPECIAL COMMERCIAL STABILIZING MATERIAL</v>
          </cell>
        </row>
        <row r="1494">
          <cell r="A1494" t="str">
            <v>0909335 1</v>
          </cell>
          <cell r="B1494">
            <v>1</v>
          </cell>
          <cell r="C1494">
            <v>2.97</v>
          </cell>
          <cell r="D1494">
            <v>70585.02</v>
          </cell>
          <cell r="E1494">
            <v>23766</v>
          </cell>
          <cell r="F1494" t="str">
            <v>SY</v>
          </cell>
          <cell r="G1494" t="str">
            <v>N</v>
          </cell>
          <cell r="H1494" t="str">
            <v>MICRO-SURFACING FOR PAVEMENT PRESERV</v>
          </cell>
        </row>
        <row r="1495">
          <cell r="A1495" t="str">
            <v>0999 2</v>
          </cell>
          <cell r="B1495">
            <v>18</v>
          </cell>
          <cell r="C1495">
            <v>902474.13</v>
          </cell>
          <cell r="D1495">
            <v>19854430.96</v>
          </cell>
          <cell r="E1495">
            <v>22</v>
          </cell>
          <cell r="F1495" t="str">
            <v>LS</v>
          </cell>
          <cell r="G1495" t="str">
            <v>N</v>
          </cell>
          <cell r="H1495" t="str">
            <v>LUMP SUM CONTRACT, ALTERNATIVE BIDDING</v>
          </cell>
        </row>
        <row r="1496">
          <cell r="A1496" t="str">
            <v>0999 16</v>
          </cell>
          <cell r="B1496">
            <v>39</v>
          </cell>
          <cell r="C1496">
            <v>10530.77</v>
          </cell>
          <cell r="D1496">
            <v>410700</v>
          </cell>
          <cell r="E1496">
            <v>39</v>
          </cell>
          <cell r="F1496" t="str">
            <v>LS</v>
          </cell>
          <cell r="G1496" t="str">
            <v>N</v>
          </cell>
          <cell r="H1496" t="str">
            <v>PARTNERING, DO NOT BID</v>
          </cell>
        </row>
        <row r="1497">
          <cell r="A1497" t="str">
            <v>0999 20</v>
          </cell>
          <cell r="B1497">
            <v>27</v>
          </cell>
          <cell r="C1497">
            <v>3137.02</v>
          </cell>
          <cell r="D1497">
            <v>1957500</v>
          </cell>
          <cell r="E1497">
            <v>624</v>
          </cell>
          <cell r="F1497" t="str">
            <v>DA</v>
          </cell>
          <cell r="G1497" t="str">
            <v>N</v>
          </cell>
          <cell r="H1497" t="str">
            <v>DISPUTES REVIEW BOARD, DO NOT BID</v>
          </cell>
        </row>
        <row r="1498">
          <cell r="A1498" t="str">
            <v>0999 25</v>
          </cell>
          <cell r="B1498">
            <v>213</v>
          </cell>
          <cell r="C1498">
            <v>47188.35</v>
          </cell>
          <cell r="D1498">
            <v>12033029.87</v>
          </cell>
          <cell r="E1498">
            <v>255</v>
          </cell>
          <cell r="F1498" t="str">
            <v>LS</v>
          </cell>
          <cell r="G1498" t="str">
            <v>N</v>
          </cell>
          <cell r="H1498" t="str">
            <v>INITIAL CONTINGENCY AMOUNT, DO NOT BID</v>
          </cell>
        </row>
        <row r="1499">
          <cell r="A1499" t="str">
            <v>1000 5</v>
          </cell>
          <cell r="B1499">
            <v>1</v>
          </cell>
          <cell r="C1499">
            <v>238647.92</v>
          </cell>
          <cell r="D1499">
            <v>238647.92</v>
          </cell>
          <cell r="E1499">
            <v>1</v>
          </cell>
          <cell r="F1499" t="str">
            <v>LS</v>
          </cell>
          <cell r="G1499" t="str">
            <v>N</v>
          </cell>
          <cell r="H1499" t="str">
            <v>UTILITY WORK- JPA ONLY, SEWER</v>
          </cell>
        </row>
        <row r="1500">
          <cell r="A1500" t="str">
            <v>1000 6</v>
          </cell>
          <cell r="B1500">
            <v>1</v>
          </cell>
          <cell r="C1500">
            <v>1000</v>
          </cell>
          <cell r="D1500">
            <v>2000</v>
          </cell>
          <cell r="E1500">
            <v>2</v>
          </cell>
          <cell r="F1500" t="str">
            <v>LS</v>
          </cell>
          <cell r="G1500" t="str">
            <v>N</v>
          </cell>
          <cell r="H1500" t="str">
            <v>UTILITY WORK- JPA ONLY, WATER</v>
          </cell>
        </row>
        <row r="1501">
          <cell r="A1501" t="str">
            <v>1000 7</v>
          </cell>
          <cell r="B1501">
            <v>2</v>
          </cell>
          <cell r="C1501">
            <v>351309.85</v>
          </cell>
          <cell r="D1501">
            <v>702619.69</v>
          </cell>
          <cell r="E1501">
            <v>2</v>
          </cell>
          <cell r="F1501" t="str">
            <v>LS</v>
          </cell>
          <cell r="G1501" t="str">
            <v>N</v>
          </cell>
          <cell r="H1501" t="str">
            <v>UTILITY WORK- JPA ONLY, POWER</v>
          </cell>
        </row>
        <row r="1502">
          <cell r="A1502" t="str">
            <v>1000 8</v>
          </cell>
          <cell r="B1502">
            <v>1</v>
          </cell>
          <cell r="C1502">
            <v>13572.39</v>
          </cell>
          <cell r="D1502">
            <v>13572.39</v>
          </cell>
          <cell r="E1502">
            <v>1</v>
          </cell>
          <cell r="F1502" t="str">
            <v>LS</v>
          </cell>
          <cell r="G1502" t="str">
            <v>N</v>
          </cell>
          <cell r="H1502" t="str">
            <v>UTILITY WORK- JPA ONLY, COMMUNICATIONS</v>
          </cell>
        </row>
        <row r="1503">
          <cell r="A1503" t="str">
            <v>1050 11125</v>
          </cell>
          <cell r="B1503">
            <v>2</v>
          </cell>
          <cell r="C1503">
            <v>395.52</v>
          </cell>
          <cell r="D1503">
            <v>2205400</v>
          </cell>
          <cell r="E1503">
            <v>5576</v>
          </cell>
          <cell r="F1503" t="str">
            <v>LF</v>
          </cell>
          <cell r="G1503" t="str">
            <v>N</v>
          </cell>
          <cell r="H1503" t="str">
            <v>UTILITY PIPE,F&amp;I,CONC,WATER/SEW,20-49.9"</v>
          </cell>
        </row>
        <row r="1504">
          <cell r="A1504" t="str">
            <v>1050 11212</v>
          </cell>
          <cell r="B1504">
            <v>1</v>
          </cell>
          <cell r="C1504">
            <v>4</v>
          </cell>
          <cell r="D1504">
            <v>800</v>
          </cell>
          <cell r="E1504">
            <v>200</v>
          </cell>
          <cell r="F1504" t="str">
            <v>LF</v>
          </cell>
          <cell r="G1504" t="str">
            <v>N</v>
          </cell>
          <cell r="H1504" t="str">
            <v>UTILITY PIPE, F&amp;I,PVC,CASING/COND,2-4.9"</v>
          </cell>
        </row>
        <row r="1505">
          <cell r="A1505" t="str">
            <v>1050 11221</v>
          </cell>
          <cell r="B1505">
            <v>1</v>
          </cell>
          <cell r="C1505">
            <v>40</v>
          </cell>
          <cell r="D1505">
            <v>16760</v>
          </cell>
          <cell r="E1505">
            <v>419</v>
          </cell>
          <cell r="F1505" t="str">
            <v>LF</v>
          </cell>
          <cell r="G1505" t="str">
            <v>N</v>
          </cell>
          <cell r="H1505" t="str">
            <v>UTILITY PIPE, F&amp;I,PVC,WATER/SEWER,0-1.9"</v>
          </cell>
        </row>
        <row r="1506">
          <cell r="A1506" t="str">
            <v>1050 11222</v>
          </cell>
          <cell r="B1506">
            <v>5</v>
          </cell>
          <cell r="C1506">
            <v>45.98</v>
          </cell>
          <cell r="D1506">
            <v>199563.46</v>
          </cell>
          <cell r="E1506">
            <v>4340</v>
          </cell>
          <cell r="F1506" t="str">
            <v>LF</v>
          </cell>
          <cell r="G1506" t="str">
            <v>N</v>
          </cell>
          <cell r="H1506" t="str">
            <v>UTILITY PIPE, F&amp;I,PVC,WATER/SEWER,2-4.9"</v>
          </cell>
        </row>
        <row r="1507">
          <cell r="A1507" t="str">
            <v>1050 11223</v>
          </cell>
          <cell r="B1507">
            <v>8</v>
          </cell>
          <cell r="C1507">
            <v>34.55</v>
          </cell>
          <cell r="D1507">
            <v>230390.83</v>
          </cell>
          <cell r="E1507">
            <v>6668</v>
          </cell>
          <cell r="F1507" t="str">
            <v>LF</v>
          </cell>
          <cell r="G1507" t="str">
            <v>N</v>
          </cell>
          <cell r="H1507" t="str">
            <v>UTILITY PIPE, F&amp;I,PVC,WATER/SEWER,5-7.9"</v>
          </cell>
        </row>
        <row r="1508">
          <cell r="A1508" t="str">
            <v>1050 11224</v>
          </cell>
          <cell r="B1508">
            <v>9</v>
          </cell>
          <cell r="C1508">
            <v>43.71</v>
          </cell>
          <cell r="D1508">
            <v>1759621.23</v>
          </cell>
          <cell r="E1508">
            <v>40260</v>
          </cell>
          <cell r="F1508" t="str">
            <v>LF</v>
          </cell>
          <cell r="G1508" t="str">
            <v>N</v>
          </cell>
          <cell r="H1508" t="str">
            <v>UTILITY PIPE, F&amp;I,PVC,WATER/SEWER,8-19.9</v>
          </cell>
        </row>
        <row r="1509">
          <cell r="A1509" t="str">
            <v>1050 11225</v>
          </cell>
          <cell r="B1509">
            <v>1</v>
          </cell>
          <cell r="C1509">
            <v>85</v>
          </cell>
          <cell r="D1509">
            <v>106420</v>
          </cell>
          <cell r="E1509">
            <v>1252</v>
          </cell>
          <cell r="F1509" t="str">
            <v>LF</v>
          </cell>
          <cell r="G1509" t="str">
            <v>N</v>
          </cell>
          <cell r="H1509" t="str">
            <v>UTILITY PIPE,F&amp;I,PVC,WATER/SEWER,20-40.9</v>
          </cell>
        </row>
        <row r="1510">
          <cell r="A1510" t="str">
            <v>1050 11321</v>
          </cell>
          <cell r="B1510">
            <v>2</v>
          </cell>
          <cell r="C1510">
            <v>208.92</v>
          </cell>
          <cell r="D1510">
            <v>456500</v>
          </cell>
          <cell r="E1510">
            <v>2185</v>
          </cell>
          <cell r="F1510" t="str">
            <v>LF</v>
          </cell>
          <cell r="G1510" t="str">
            <v>N</v>
          </cell>
          <cell r="H1510" t="str">
            <v>UTILITY PIPE, F&amp;I,PE,WATER/SEWER,0-1.9"</v>
          </cell>
        </row>
        <row r="1511">
          <cell r="A1511" t="str">
            <v>1050 11322</v>
          </cell>
          <cell r="B1511">
            <v>2</v>
          </cell>
          <cell r="C1511">
            <v>47.68</v>
          </cell>
          <cell r="D1511">
            <v>19121.58</v>
          </cell>
          <cell r="E1511">
            <v>401</v>
          </cell>
          <cell r="F1511" t="str">
            <v>LF</v>
          </cell>
          <cell r="G1511" t="str">
            <v>N</v>
          </cell>
          <cell r="H1511" t="str">
            <v>UTILITY PIPE, F&amp;I,PE,WATER/SEWER,2-4.9"</v>
          </cell>
        </row>
        <row r="1512">
          <cell r="A1512" t="str">
            <v>1050 11324</v>
          </cell>
          <cell r="B1512">
            <v>1</v>
          </cell>
          <cell r="C1512">
            <v>64.68</v>
          </cell>
          <cell r="D1512">
            <v>32340</v>
          </cell>
          <cell r="E1512">
            <v>500</v>
          </cell>
          <cell r="F1512" t="str">
            <v>LF</v>
          </cell>
          <cell r="G1512" t="str">
            <v>N</v>
          </cell>
          <cell r="H1512" t="str">
            <v>UTILITY PIPE, F&amp;I,PE,WATER/SEWER,8-19.9"</v>
          </cell>
        </row>
        <row r="1513">
          <cell r="A1513" t="str">
            <v>1050 11422</v>
          </cell>
          <cell r="B1513">
            <v>4</v>
          </cell>
          <cell r="C1513">
            <v>34.36</v>
          </cell>
          <cell r="D1513">
            <v>65222</v>
          </cell>
          <cell r="E1513">
            <v>1898</v>
          </cell>
          <cell r="F1513" t="str">
            <v>LF</v>
          </cell>
          <cell r="G1513" t="str">
            <v>N</v>
          </cell>
          <cell r="H1513" t="str">
            <v>UTILITY PIPE, F&amp;I,DI/CI,WATER/SEW,2-4.9"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15.00390625" style="6" customWidth="1"/>
    <col min="2" max="2" width="74.28125" style="6" customWidth="1"/>
    <col min="3" max="3" width="6.7109375" style="12" bestFit="1" customWidth="1"/>
    <col min="4" max="4" width="12.57421875" style="5" customWidth="1"/>
    <col min="5" max="16384" width="9.140625" style="6" customWidth="1"/>
  </cols>
  <sheetData>
    <row r="1" ht="12.75">
      <c r="A1" s="6" t="s">
        <v>54</v>
      </c>
    </row>
    <row r="2" ht="12.75">
      <c r="A2" s="6" t="s">
        <v>129</v>
      </c>
    </row>
    <row r="3" spans="1:6" s="1" customFormat="1" ht="25.5" customHeigh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</row>
    <row r="4" spans="1:4" ht="12.75">
      <c r="A4" s="3" t="s">
        <v>6</v>
      </c>
      <c r="B4" s="3" t="s">
        <v>7</v>
      </c>
      <c r="C4" s="4" t="s">
        <v>8</v>
      </c>
      <c r="D4" s="5">
        <v>1</v>
      </c>
    </row>
    <row r="5" spans="1:4" ht="12.75">
      <c r="A5" s="7" t="s">
        <v>9</v>
      </c>
      <c r="B5" s="3" t="str">
        <f>VLOOKUP($A5,'[1]Historical Cost Data'!$A$10:$H$1474,8,FALSE)</f>
        <v>MAINTENANCE OF TRAFFIC</v>
      </c>
      <c r="C5" s="4" t="s">
        <v>8</v>
      </c>
      <c r="D5" s="5">
        <v>1</v>
      </c>
    </row>
    <row r="6" spans="1:4" ht="12.75">
      <c r="A6" s="7" t="s">
        <v>10</v>
      </c>
      <c r="B6" s="3" t="str">
        <f>VLOOKUP($A6,'[1]Historical Cost Data'!$A$10:$H$1474,8,FALSE)</f>
        <v>SEDIMENT BARRIER</v>
      </c>
      <c r="C6" s="4" t="str">
        <f>VLOOKUP(A6,'[1]Historical Cost Data'!A11:H1475,6,FALSE)</f>
        <v>LF</v>
      </c>
      <c r="D6" s="8">
        <v>182</v>
      </c>
    </row>
    <row r="7" spans="1:4" ht="12.75">
      <c r="A7" s="7" t="s">
        <v>11</v>
      </c>
      <c r="B7" s="3" t="str">
        <f>VLOOKUP($A7,'[1]Historical Cost Data'!$A$10:$H$1474,8,FALSE)</f>
        <v>INLET PROTECTION SYSTEM</v>
      </c>
      <c r="C7" s="4" t="str">
        <f>VLOOKUP(A7,'[1]Historical Cost Data'!A12:H1476,6,FALSE)</f>
        <v>EA</v>
      </c>
      <c r="D7" s="5">
        <v>10</v>
      </c>
    </row>
    <row r="8" spans="1:4" ht="12.75">
      <c r="A8" s="7" t="s">
        <v>12</v>
      </c>
      <c r="B8" s="3" t="str">
        <f>VLOOKUP($A8,'[1]Historical Cost Data'!$A$10:$H$1474,8,FALSE)</f>
        <v>CLEARING &amp; GRUBBING</v>
      </c>
      <c r="C8" s="4" t="str">
        <f>VLOOKUP(A8,'[1]Historical Cost Data'!A13:H1477,6,FALSE)</f>
        <v>AC</v>
      </c>
      <c r="D8" s="9">
        <v>0.26</v>
      </c>
    </row>
    <row r="9" spans="1:4" ht="12.75">
      <c r="A9" s="7" t="s">
        <v>13</v>
      </c>
      <c r="B9" s="3" t="str">
        <f>VLOOKUP($A9,'[1]Historical Cost Data'!$A$10:$H$1474,8,FALSE)</f>
        <v>REGULAR EXCAVATION</v>
      </c>
      <c r="C9" s="4" t="str">
        <f>VLOOKUP(A9,'[1]Historical Cost Data'!A14:H1478,6,FALSE)</f>
        <v>CY</v>
      </c>
      <c r="D9" s="5">
        <v>195</v>
      </c>
    </row>
    <row r="10" spans="1:4" ht="12.75">
      <c r="A10" s="7" t="s">
        <v>14</v>
      </c>
      <c r="B10" s="3" t="str">
        <f>VLOOKUP($A10,'[1]Historical Cost Data'!$A$10:$H$1474,8,FALSE)</f>
        <v>EMBANKMENT</v>
      </c>
      <c r="C10" s="4" t="str">
        <f>VLOOKUP(A10,'[1]Historical Cost Data'!A15:H1479,6,FALSE)</f>
        <v>CY</v>
      </c>
      <c r="D10" s="5">
        <v>55</v>
      </c>
    </row>
    <row r="11" spans="1:4" ht="12.75">
      <c r="A11" s="7" t="s">
        <v>15</v>
      </c>
      <c r="B11" s="3" t="str">
        <f>VLOOKUP($A11,'[1]Historical Cost Data'!$A$10:$H$1474,8,FALSE)</f>
        <v>TYPE B STABILIZATION</v>
      </c>
      <c r="C11" s="4" t="str">
        <f>VLOOKUP(A11,'[1]Historical Cost Data'!A16:H1480,6,FALSE)</f>
        <v>SY</v>
      </c>
      <c r="D11" s="5">
        <v>536</v>
      </c>
    </row>
    <row r="12" spans="1:4" ht="12.75">
      <c r="A12" s="7" t="s">
        <v>16</v>
      </c>
      <c r="B12" s="3" t="str">
        <f>VLOOKUP($A12,'[1]Historical Cost Data'!$A$10:$H$1474,8,FALSE)</f>
        <v>OPTIONAL BASE,BASE GROUP 01</v>
      </c>
      <c r="C12" s="4" t="str">
        <f>VLOOKUP(A12,'[1]Historical Cost Data'!A17:H1481,6,FALSE)</f>
        <v>SY</v>
      </c>
      <c r="D12" s="5">
        <v>101</v>
      </c>
    </row>
    <row r="13" spans="1:4" ht="12.75">
      <c r="A13" s="7" t="s">
        <v>17</v>
      </c>
      <c r="B13" s="3" t="str">
        <f>VLOOKUP($A13,'[1]Historical Cost Data'!$A$10:$H$1474,8,FALSE)</f>
        <v>OPTIONAL BASE,BASE GROUP 09</v>
      </c>
      <c r="C13" s="4" t="str">
        <f>VLOOKUP(A13,'[1]Historical Cost Data'!A18:H1482,6,FALSE)</f>
        <v>SY</v>
      </c>
      <c r="D13" s="5">
        <v>952</v>
      </c>
    </row>
    <row r="14" spans="1:4" ht="12.75">
      <c r="A14" s="7" t="s">
        <v>18</v>
      </c>
      <c r="B14" s="3" t="str">
        <f>VLOOKUP($A14,'[1]Historical Cost Data'!$A$10:$H$1474,8,FALSE)</f>
        <v>MILLING EXIST ASPH PAVT, 1" AVG DEPTH</v>
      </c>
      <c r="C14" s="4" t="str">
        <f>VLOOKUP(A14,'[1]Historical Cost Data'!A19:H1483,6,FALSE)</f>
        <v>SY</v>
      </c>
      <c r="D14" s="5">
        <v>1563</v>
      </c>
    </row>
    <row r="15" spans="1:4" ht="12.75">
      <c r="A15" s="7" t="s">
        <v>19</v>
      </c>
      <c r="B15" s="3" t="str">
        <f>VLOOKUP($A15,'[1]Historical Cost Data'!$A$10:$H$1474,8,FALSE)</f>
        <v>MILLING EXIST ASPH PAVT,1 1/2" AVG DEPTH</v>
      </c>
      <c r="C15" s="4" t="str">
        <f>VLOOKUP(A15,'[1]Historical Cost Data'!A20:H1484,6,FALSE)</f>
        <v>SY</v>
      </c>
      <c r="D15" s="5">
        <v>2146</v>
      </c>
    </row>
    <row r="16" spans="1:4" ht="12.75">
      <c r="A16" s="7" t="s">
        <v>20</v>
      </c>
      <c r="B16" s="3" t="str">
        <f>VLOOKUP($A16,'[1]Historical Cost Data'!$A$10:$H$1474,8,FALSE)</f>
        <v>SUPERPAVE ASPHALTIC CONC, TRAFFIC C</v>
      </c>
      <c r="C16" s="4" t="str">
        <f>VLOOKUP(A16,'[1]Historical Cost Data'!A21:H1485,6,FALSE)</f>
        <v>TN</v>
      </c>
      <c r="D16" s="10">
        <v>743</v>
      </c>
    </row>
    <row r="17" spans="1:4" ht="12.75">
      <c r="A17" s="7" t="s">
        <v>21</v>
      </c>
      <c r="B17" s="3" t="str">
        <f>VLOOKUP($A17,'[1]Historical Cost Data'!$A$10:$H$1474,8,FALSE)</f>
        <v>MANHOLES, P-8, &lt;10'</v>
      </c>
      <c r="C17" s="4" t="str">
        <f>VLOOKUP(A17,'[1]Historical Cost Data'!A22:H1486,6,FALSE)</f>
        <v>EA</v>
      </c>
      <c r="D17" s="5">
        <v>1</v>
      </c>
    </row>
    <row r="18" spans="1:4" ht="12.75">
      <c r="A18" s="7" t="s">
        <v>22</v>
      </c>
      <c r="B18" s="3" t="str">
        <f>VLOOKUP($A18,'[1]Historical Cost Data'!$A$10:$H$1474,8,FALSE)</f>
        <v>INLETS, CURB, TYPE P-5, &lt;10'</v>
      </c>
      <c r="C18" s="4" t="str">
        <f>VLOOKUP(A18,'[1]Historical Cost Data'!A23:H1487,6,FALSE)</f>
        <v>EA</v>
      </c>
      <c r="D18" s="5">
        <v>1</v>
      </c>
    </row>
    <row r="19" spans="1:4" ht="12.75">
      <c r="A19" s="7" t="s">
        <v>23</v>
      </c>
      <c r="B19" s="3" t="str">
        <f>VLOOKUP($A19,'[1]Historical Cost Data'!$A$10:$H$1474,8,FALSE)</f>
        <v>INLETS, CURB, TYPE P-6, &lt;10'</v>
      </c>
      <c r="C19" s="4" t="str">
        <f>VLOOKUP(A19,'[1]Historical Cost Data'!A24:H1488,6,FALSE)</f>
        <v>EA</v>
      </c>
      <c r="D19" s="5">
        <v>1</v>
      </c>
    </row>
    <row r="20" spans="1:4" ht="12.75">
      <c r="A20" s="7" t="s">
        <v>24</v>
      </c>
      <c r="B20" s="3" t="str">
        <f>VLOOKUP($A20,'[1]Historical Cost Data'!$A$10:$H$1474,8,FALSE)</f>
        <v>INLETS, CURB TYPE J-1, &lt;10'</v>
      </c>
      <c r="C20" s="4" t="str">
        <f>VLOOKUP(A20,'[1]Historical Cost Data'!A25:H1489,6,FALSE)</f>
        <v>EA</v>
      </c>
      <c r="D20" s="5">
        <v>1</v>
      </c>
    </row>
    <row r="21" spans="1:4" ht="12.75">
      <c r="A21" s="7" t="s">
        <v>25</v>
      </c>
      <c r="B21" s="3" t="str">
        <f>VLOOKUP($A21,'[1]Historical Cost Data'!$A$10:$H$1474,8,FALSE)</f>
        <v>INLETS, CURB, TYPE J-5, &lt;10'</v>
      </c>
      <c r="C21" s="4" t="str">
        <f>VLOOKUP(A21,'[1]Historical Cost Data'!A26:H1490,6,FALSE)</f>
        <v>EA</v>
      </c>
      <c r="D21" s="5">
        <v>1</v>
      </c>
    </row>
    <row r="22" spans="1:4" ht="12.75">
      <c r="A22" s="7" t="s">
        <v>26</v>
      </c>
      <c r="B22" s="3" t="str">
        <f>VLOOKUP($A22,'[1]Historical Cost Data'!$A$10:$H$1474,8,FALSE)</f>
        <v>MANHOLES, P-8, &gt;10'</v>
      </c>
      <c r="C22" s="4" t="str">
        <f>VLOOKUP(A22,'[1]Historical Cost Data'!A27:H1491,6,FALSE)</f>
        <v>EA</v>
      </c>
      <c r="D22" s="5">
        <v>1</v>
      </c>
    </row>
    <row r="23" spans="1:4" ht="12.75">
      <c r="A23" s="7" t="s">
        <v>27</v>
      </c>
      <c r="B23" s="3" t="str">
        <f>VLOOKUP($A23,'[1]Historical Cost Data'!$A$10:$H$1474,8,FALSE)</f>
        <v>INLETS, ADJUST</v>
      </c>
      <c r="C23" s="4" t="str">
        <f>VLOOKUP(A23,'[1]Historical Cost Data'!A28:H1492,6,FALSE)</f>
        <v>EA</v>
      </c>
      <c r="D23" s="5">
        <v>1</v>
      </c>
    </row>
    <row r="24" spans="1:4" ht="12.75">
      <c r="A24" s="38" t="s">
        <v>28</v>
      </c>
      <c r="B24" s="39" t="str">
        <f>VLOOKUP($A24,'[1]Historical Cost Data'!$A$10:$H$1474,8,FALSE)</f>
        <v>MANHOLE, ADJUST</v>
      </c>
      <c r="C24" s="40" t="str">
        <f>VLOOKUP(A24,'[1]Historical Cost Data'!A29:H1493,6,FALSE)</f>
        <v>EA</v>
      </c>
      <c r="D24" s="41">
        <v>5</v>
      </c>
    </row>
    <row r="25" spans="1:4" ht="12.75">
      <c r="A25" s="38" t="s">
        <v>29</v>
      </c>
      <c r="B25" s="39" t="str">
        <f>VLOOKUP($A25,'[1]Historical Cost Data'!$A$10:$H$1474,8,FALSE)</f>
        <v>VALVE BOXES, ADJUST</v>
      </c>
      <c r="C25" s="40" t="str">
        <f>VLOOKUP(A25,'[1]Historical Cost Data'!A30:H1494,6,FALSE)</f>
        <v>EA</v>
      </c>
      <c r="D25" s="41">
        <v>13</v>
      </c>
    </row>
    <row r="26" spans="1:4" ht="12.75">
      <c r="A26" s="7" t="s">
        <v>30</v>
      </c>
      <c r="B26" s="3" t="str">
        <f>VLOOKUP($A26,'[1]Historical Cost Data'!$A$10:$H$1474,8,FALSE)</f>
        <v>PIPE CULV, OPT MATL, ROUND, 0-24"S/CD</v>
      </c>
      <c r="C26" s="4" t="str">
        <f>VLOOKUP(A26,'[1]Historical Cost Data'!A31:H1495,6,FALSE)</f>
        <v>LF</v>
      </c>
      <c r="D26" s="5">
        <v>184</v>
      </c>
    </row>
    <row r="27" spans="1:4" ht="12.75">
      <c r="A27" s="7" t="s">
        <v>31</v>
      </c>
      <c r="B27" s="3" t="str">
        <f>VLOOKUP($A27,'[1]Historical Cost Data'!$A$10:$H$1474,8,FALSE)</f>
        <v>CONCRETE CURB &amp; GUTTER, SPECIAL</v>
      </c>
      <c r="C27" s="4" t="str">
        <f>VLOOKUP(A27,'[1]Historical Cost Data'!A32:H1496,6,FALSE)</f>
        <v>LF</v>
      </c>
      <c r="D27" s="5">
        <v>855</v>
      </c>
    </row>
    <row r="28" spans="1:4" ht="12.75">
      <c r="A28" s="7" t="s">
        <v>32</v>
      </c>
      <c r="B28" s="3" t="str">
        <f>VLOOKUP($A28,'[1]Historical Cost Data'!$A$10:$H$1474,8,FALSE)</f>
        <v>CONCRETE CURB &amp; GUTTER, TYPE F</v>
      </c>
      <c r="C28" s="4" t="str">
        <f>VLOOKUP(A28,'[1]Historical Cost Data'!A33:H1497,6,FALSE)</f>
        <v>LF</v>
      </c>
      <c r="D28" s="5">
        <v>243</v>
      </c>
    </row>
    <row r="29" spans="1:4" ht="12.75">
      <c r="A29" s="7" t="s">
        <v>33</v>
      </c>
      <c r="B29" s="3" t="str">
        <f>VLOOKUP($A29,'[1]Historical Cost Data'!$A$10:$H$1474,8,FALSE)</f>
        <v>CONCRETE CURB, TYPE D</v>
      </c>
      <c r="C29" s="4" t="str">
        <f>VLOOKUP(A29,'[1]Historical Cost Data'!A34:H1498,6,FALSE)</f>
        <v>LF</v>
      </c>
      <c r="D29" s="5">
        <v>145</v>
      </c>
    </row>
    <row r="30" spans="1:4" ht="12.75">
      <c r="A30" s="7" t="s">
        <v>34</v>
      </c>
      <c r="B30" s="3" t="str">
        <f>VLOOKUP($A30,'[1]Historical Cost Data'!$A$10:$H$1474,8,FALSE)</f>
        <v>SIDEWALK CONC, 4" THICK</v>
      </c>
      <c r="C30" s="4" t="str">
        <f>VLOOKUP(A30,'[1]Historical Cost Data'!A35:H1499,6,FALSE)</f>
        <v>SY</v>
      </c>
      <c r="D30" s="5">
        <v>327</v>
      </c>
    </row>
    <row r="31" spans="1:4" ht="12.75">
      <c r="A31" s="7" t="s">
        <v>35</v>
      </c>
      <c r="B31" s="3" t="str">
        <f>VLOOKUP($A31,'[1]Historical Cost Data'!$A$10:$H$1474,8,FALSE)</f>
        <v>PATTERNED/TEXTURED PAVT/ASPH</v>
      </c>
      <c r="C31" s="4" t="str">
        <f>VLOOKUP(A31,'[1]Historical Cost Data'!A36:H1500,6,FALSE)</f>
        <v>SY</v>
      </c>
      <c r="D31" s="5">
        <v>228</v>
      </c>
    </row>
    <row r="32" spans="1:4" ht="12.75">
      <c r="A32" s="7" t="s">
        <v>36</v>
      </c>
      <c r="B32" s="3" t="str">
        <f>VLOOKUP($A32,'[1]Historical Cost Data'!$A$10:$H$1474,8,FALSE)</f>
        <v>PERFORMANCE TURF, SOD</v>
      </c>
      <c r="C32" s="4" t="str">
        <f>VLOOKUP(A32,'[1]Historical Cost Data'!A37:H1501,6,FALSE)</f>
        <v>SY</v>
      </c>
      <c r="D32" s="5">
        <v>357</v>
      </c>
    </row>
    <row r="33" spans="1:4" ht="12.75">
      <c r="A33" s="7" t="s">
        <v>37</v>
      </c>
      <c r="B33" s="3" t="str">
        <f>VLOOKUP($A33,'[1]Historical Cost Data'!$A$10:$H$1474,8,FALSE)</f>
        <v>SINGLE POST SIGN, F&amp;I, LESS THAN 12 SF</v>
      </c>
      <c r="C33" s="4" t="str">
        <f>VLOOKUP(A33,'[1]Historical Cost Data'!A38:H1502,6,FALSE)</f>
        <v>AS</v>
      </c>
      <c r="D33" s="5">
        <v>1</v>
      </c>
    </row>
    <row r="34" spans="1:4" ht="12.75">
      <c r="A34" s="7" t="s">
        <v>38</v>
      </c>
      <c r="B34" s="3" t="str">
        <f>VLOOKUP($A34,'[1]Historical Cost Data'!$A$10:$H$1474,8,FALSE)</f>
        <v>SINGLE POST SIGN, RELOCATE</v>
      </c>
      <c r="C34" s="4" t="str">
        <f>VLOOKUP(A34,'[1]Historical Cost Data'!A39:H1503,6,FALSE)</f>
        <v>AS</v>
      </c>
      <c r="D34" s="5">
        <v>3</v>
      </c>
    </row>
    <row r="35" spans="1:4" ht="12.75">
      <c r="A35" s="7" t="s">
        <v>39</v>
      </c>
      <c r="B35" s="3" t="str">
        <f>VLOOKUP($A35,'[1]Historical Cost Data'!$A$10:$H$1474,8,FALSE)</f>
        <v>RETRO-REFLECTIVE PAVEMENT MARKERS</v>
      </c>
      <c r="C35" s="4" t="str">
        <f>VLOOKUP(A35,'[1]Historical Cost Data'!A40:H1504,6,FALSE)</f>
        <v>EA</v>
      </c>
      <c r="D35" s="5">
        <v>141</v>
      </c>
    </row>
    <row r="36" spans="1:4" ht="12.75">
      <c r="A36" s="7" t="s">
        <v>40</v>
      </c>
      <c r="B36" s="3" t="str">
        <f>VLOOKUP($A36,'[1]Historical Cost Data'!$A$10:$H$1474,8,FALSE)</f>
        <v>THERMOPLASTIC, STD, WHITE, SOLID, 6"</v>
      </c>
      <c r="C36" s="4" t="str">
        <f>VLOOKUP(A36,'[1]Historical Cost Data'!A41:H1505,6,FALSE)</f>
        <v>NM</v>
      </c>
      <c r="D36" s="11">
        <f>1686/5280</f>
        <v>0.31931818181818183</v>
      </c>
    </row>
    <row r="37" spans="1:4" ht="12.75">
      <c r="A37" s="7" t="s">
        <v>41</v>
      </c>
      <c r="B37" s="3" t="str">
        <f>VLOOKUP($A37,'[1]Historical Cost Data'!$A$10:$H$1474,8,FALSE)</f>
        <v>THERMOPLASTIC, STD, WHITE, SOLID, 12"</v>
      </c>
      <c r="C37" s="4" t="str">
        <f>VLOOKUP(A37,'[1]Historical Cost Data'!A42:H1506,6,FALSE)</f>
        <v>LF</v>
      </c>
      <c r="D37" s="5">
        <v>506</v>
      </c>
    </row>
    <row r="38" spans="1:4" ht="12.75">
      <c r="A38" s="7" t="s">
        <v>42</v>
      </c>
      <c r="B38" s="3" t="str">
        <f>VLOOKUP($A38,'[1]Historical Cost Data'!$A$10:$H$1474,8,FALSE)</f>
        <v>THERMOPLASTIC, STD, WHITE, SOLID, 24"</v>
      </c>
      <c r="C38" s="4" t="str">
        <f>VLOOKUP(A38,'[1]Historical Cost Data'!A43:H1507,6,FALSE)</f>
        <v>LF</v>
      </c>
      <c r="D38" s="5">
        <v>186</v>
      </c>
    </row>
    <row r="39" spans="1:4" ht="12.75">
      <c r="A39" s="7" t="s">
        <v>43</v>
      </c>
      <c r="B39" s="3" t="str">
        <f>VLOOKUP($A39,'[1]Historical Cost Data'!$A$10:$H$1474,8,FALSE)</f>
        <v>THERMOPLASTIC, STD, WHITE, MESSAGE</v>
      </c>
      <c r="C39" s="4" t="str">
        <f>VLOOKUP(A39,'[1]Historical Cost Data'!A44:H1508,6,FALSE)</f>
        <v>EA</v>
      </c>
      <c r="D39" s="5">
        <v>1</v>
      </c>
    </row>
    <row r="40" spans="1:4" ht="12.75">
      <c r="A40" s="7" t="s">
        <v>44</v>
      </c>
      <c r="B40" s="3" t="str">
        <f>VLOOKUP($A40,'[1]Historical Cost Data'!$A$10:$H$1474,8,FALSE)</f>
        <v>THERMOPLASTIC, STD, WHITE, ARROW</v>
      </c>
      <c r="C40" s="4" t="str">
        <f>VLOOKUP(A40,'[1]Historical Cost Data'!A45:H1509,6,FALSE)</f>
        <v>EA</v>
      </c>
      <c r="D40" s="5">
        <v>16</v>
      </c>
    </row>
    <row r="41" spans="1:4" ht="12.75">
      <c r="A41" s="7" t="s">
        <v>45</v>
      </c>
      <c r="B41" s="3" t="str">
        <f>VLOOKUP($A41,'[1]Historical Cost Data'!$A$10:$H$1474,8,FALSE)</f>
        <v>THERMOPLASTIC, STD,YELLOW, SOLID, 6"</v>
      </c>
      <c r="C41" s="4" t="str">
        <f>VLOOKUP(A41,'[1]Historical Cost Data'!A46:H1510,6,FALSE)</f>
        <v>NM</v>
      </c>
      <c r="D41" s="11">
        <f>1991/5280</f>
        <v>0.3770833333333333</v>
      </c>
    </row>
    <row r="42" spans="1:4" ht="12.75">
      <c r="A42" s="7" t="s">
        <v>46</v>
      </c>
      <c r="B42" s="3" t="str">
        <f>VLOOKUP($A42,'[1]Historical Cost Data'!$A$10:$H$1474,8,FALSE)</f>
        <v>THERMOPLASTIC, STD, YELLOW, SOLID, 8"</v>
      </c>
      <c r="C42" s="4" t="str">
        <f>VLOOKUP(A42,'[1]Historical Cost Data'!A47:H1511,6,FALSE)</f>
        <v>LF</v>
      </c>
      <c r="D42" s="5">
        <v>64</v>
      </c>
    </row>
    <row r="43" spans="1:4" ht="12.75">
      <c r="A43" s="7" t="s">
        <v>47</v>
      </c>
      <c r="B43" s="3" t="str">
        <f>VLOOKUP($A43,'[1]Historical Cost Data'!$A$10:$H$1474,8,FALSE)</f>
        <v>THERMOPLASTIC, STD, YELLOW, SOLID, 18"</v>
      </c>
      <c r="C43" s="4" t="str">
        <f>VLOOKUP(A43,'[1]Historical Cost Data'!A48:H1512,6,FALSE)</f>
        <v>LF</v>
      </c>
      <c r="D43" s="5">
        <v>56</v>
      </c>
    </row>
    <row r="44" spans="1:4" ht="12.75">
      <c r="A44" s="7" t="s">
        <v>48</v>
      </c>
      <c r="B44" s="3" t="str">
        <f>VLOOKUP($A44,'[1]Historical Cost Data'!$A$10:$H$1474,8,FALSE)</f>
        <v>THERMOPLASTIC, REMOVE</v>
      </c>
      <c r="C44" s="4" t="str">
        <f>VLOOKUP(A44,'[1]Historical Cost Data'!A49:H1513,6,FALSE)</f>
        <v>SF</v>
      </c>
      <c r="D44" s="5">
        <v>150</v>
      </c>
    </row>
    <row r="45" spans="1:4" ht="12.75">
      <c r="A45" s="3" t="s">
        <v>49</v>
      </c>
      <c r="B45" s="3" t="s">
        <v>50</v>
      </c>
      <c r="C45" s="4" t="s">
        <v>51</v>
      </c>
      <c r="D45" s="5">
        <v>80</v>
      </c>
    </row>
    <row r="46" spans="1:6" ht="13.5" thickBot="1">
      <c r="A46" s="7" t="s">
        <v>52</v>
      </c>
      <c r="B46" s="6" t="s">
        <v>53</v>
      </c>
      <c r="C46" s="12" t="s">
        <v>8</v>
      </c>
      <c r="D46" s="5">
        <v>1</v>
      </c>
      <c r="F46" s="37"/>
    </row>
    <row r="48" spans="2:6" ht="15">
      <c r="B48" s="30" t="s">
        <v>128</v>
      </c>
      <c r="F48" s="13" t="s">
        <v>59</v>
      </c>
    </row>
    <row r="49" spans="2:6" ht="15">
      <c r="B49" s="91" t="s">
        <v>127</v>
      </c>
      <c r="C49" s="91"/>
      <c r="D49" s="91"/>
      <c r="F49" s="31"/>
    </row>
    <row r="50" ht="15">
      <c r="B50" s="30" t="s">
        <v>133</v>
      </c>
    </row>
    <row r="51" ht="15.75" thickBot="1">
      <c r="B51" s="30"/>
    </row>
    <row r="52" spans="2:6" ht="15.75" thickBot="1">
      <c r="B52" s="30" t="s">
        <v>122</v>
      </c>
      <c r="F52" s="36"/>
    </row>
    <row r="54" ht="12.75">
      <c r="A54" s="42" t="s">
        <v>134</v>
      </c>
    </row>
    <row r="55" ht="12.75">
      <c r="A55" s="42" t="s">
        <v>135</v>
      </c>
    </row>
  </sheetData>
  <sheetProtection/>
  <mergeCells count="1">
    <mergeCell ref="B49:D49"/>
  </mergeCells>
  <printOptions gridLines="1"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5.7109375" style="15" customWidth="1"/>
    <col min="2" max="2" width="85.7109375" style="15" customWidth="1"/>
    <col min="3" max="3" width="6.140625" style="15" customWidth="1"/>
    <col min="4" max="4" width="10.00390625" style="15" customWidth="1"/>
    <col min="5" max="5" width="14.7109375" style="15" customWidth="1"/>
    <col min="6" max="6" width="14.7109375" style="16" customWidth="1"/>
    <col min="8" max="9" width="14.7109375" style="15" customWidth="1"/>
    <col min="10" max="16384" width="9.140625" style="15" customWidth="1"/>
  </cols>
  <sheetData>
    <row r="1" spans="1:7" ht="15">
      <c r="A1" s="14" t="s">
        <v>126</v>
      </c>
      <c r="G1" s="15"/>
    </row>
    <row r="2" spans="1:7" ht="14.25">
      <c r="A2" s="32" t="s">
        <v>130</v>
      </c>
      <c r="G2" s="15"/>
    </row>
    <row r="3" spans="1:7" ht="30">
      <c r="A3" s="14" t="s">
        <v>0</v>
      </c>
      <c r="B3" s="14" t="s">
        <v>55</v>
      </c>
      <c r="C3" s="17" t="s">
        <v>56</v>
      </c>
      <c r="D3" s="17" t="s">
        <v>3</v>
      </c>
      <c r="E3" s="17" t="s">
        <v>4</v>
      </c>
      <c r="F3" s="18" t="s">
        <v>5</v>
      </c>
      <c r="G3" s="15"/>
    </row>
    <row r="4" spans="3:7" ht="14.25">
      <c r="C4" s="19"/>
      <c r="D4" s="19"/>
      <c r="G4" s="15"/>
    </row>
    <row r="5" spans="1:7" ht="14.25">
      <c r="A5" s="15" t="s">
        <v>57</v>
      </c>
      <c r="B5" s="15" t="s">
        <v>58</v>
      </c>
      <c r="C5" s="19" t="s">
        <v>51</v>
      </c>
      <c r="D5" s="20">
        <v>270</v>
      </c>
      <c r="E5" s="21" t="s">
        <v>59</v>
      </c>
      <c r="F5" s="21"/>
      <c r="G5" s="15"/>
    </row>
    <row r="6" spans="1:7" ht="14.25">
      <c r="A6" s="15" t="s">
        <v>60</v>
      </c>
      <c r="B6" s="22" t="s">
        <v>61</v>
      </c>
      <c r="C6" s="19" t="s">
        <v>51</v>
      </c>
      <c r="D6" s="20">
        <v>20</v>
      </c>
      <c r="E6" s="21" t="s">
        <v>59</v>
      </c>
      <c r="F6" s="21"/>
      <c r="G6" s="15"/>
    </row>
    <row r="7" spans="1:7" ht="14.25">
      <c r="A7" s="15" t="s">
        <v>62</v>
      </c>
      <c r="B7" s="22" t="s">
        <v>63</v>
      </c>
      <c r="C7" s="19" t="s">
        <v>51</v>
      </c>
      <c r="D7" s="20">
        <v>1065</v>
      </c>
      <c r="E7" s="21" t="s">
        <v>59</v>
      </c>
      <c r="F7" s="21"/>
      <c r="G7" s="15"/>
    </row>
    <row r="8" spans="1:7" ht="14.25">
      <c r="A8" s="15" t="s">
        <v>64</v>
      </c>
      <c r="B8" s="22" t="s">
        <v>65</v>
      </c>
      <c r="C8" s="19" t="s">
        <v>66</v>
      </c>
      <c r="D8" s="20">
        <v>1</v>
      </c>
      <c r="E8" s="21" t="s">
        <v>59</v>
      </c>
      <c r="F8" s="21"/>
      <c r="G8" s="15"/>
    </row>
    <row r="9" spans="1:7" ht="14.25">
      <c r="A9" s="15" t="s">
        <v>67</v>
      </c>
      <c r="B9" s="22" t="s">
        <v>68</v>
      </c>
      <c r="C9" s="19" t="s">
        <v>69</v>
      </c>
      <c r="D9" s="20">
        <v>19</v>
      </c>
      <c r="E9" s="21" t="s">
        <v>70</v>
      </c>
      <c r="F9" s="21"/>
      <c r="G9" s="15"/>
    </row>
    <row r="10" spans="1:7" ht="14.25">
      <c r="A10" s="15" t="s">
        <v>71</v>
      </c>
      <c r="B10" s="22" t="s">
        <v>72</v>
      </c>
      <c r="C10" s="19" t="s">
        <v>73</v>
      </c>
      <c r="D10" s="20">
        <v>1</v>
      </c>
      <c r="E10" s="21" t="s">
        <v>59</v>
      </c>
      <c r="F10" s="21"/>
      <c r="G10" s="15"/>
    </row>
    <row r="11" spans="1:7" ht="14.25">
      <c r="A11" s="15" t="s">
        <v>74</v>
      </c>
      <c r="B11" s="22" t="s">
        <v>75</v>
      </c>
      <c r="C11" s="19" t="s">
        <v>51</v>
      </c>
      <c r="D11" s="20">
        <v>180</v>
      </c>
      <c r="E11" s="21" t="s">
        <v>59</v>
      </c>
      <c r="F11" s="21"/>
      <c r="G11" s="15"/>
    </row>
    <row r="12" spans="1:7" ht="14.25">
      <c r="A12" s="15" t="s">
        <v>76</v>
      </c>
      <c r="B12" s="22" t="s">
        <v>77</v>
      </c>
      <c r="C12" s="19" t="s">
        <v>69</v>
      </c>
      <c r="D12" s="20">
        <v>1</v>
      </c>
      <c r="E12" s="21" t="s">
        <v>59</v>
      </c>
      <c r="F12" s="21"/>
      <c r="G12" s="15"/>
    </row>
    <row r="13" spans="1:7" ht="14.25">
      <c r="A13" s="15" t="s">
        <v>78</v>
      </c>
      <c r="B13" s="22" t="s">
        <v>79</v>
      </c>
      <c r="C13" s="19" t="s">
        <v>69</v>
      </c>
      <c r="D13" s="20">
        <v>3</v>
      </c>
      <c r="E13" s="21" t="s">
        <v>59</v>
      </c>
      <c r="F13" s="21"/>
      <c r="G13" s="15"/>
    </row>
    <row r="14" spans="1:7" ht="14.25">
      <c r="A14" s="15" t="s">
        <v>80</v>
      </c>
      <c r="B14" s="22" t="s">
        <v>81</v>
      </c>
      <c r="C14" s="19" t="s">
        <v>69</v>
      </c>
      <c r="D14" s="20">
        <v>1</v>
      </c>
      <c r="E14" s="21" t="s">
        <v>59</v>
      </c>
      <c r="F14" s="21"/>
      <c r="G14" s="15"/>
    </row>
    <row r="15" spans="1:7" ht="14.25">
      <c r="A15" s="15" t="s">
        <v>82</v>
      </c>
      <c r="B15" s="22" t="s">
        <v>83</v>
      </c>
      <c r="C15" s="19" t="s">
        <v>73</v>
      </c>
      <c r="D15" s="20">
        <v>4</v>
      </c>
      <c r="E15" s="21" t="s">
        <v>59</v>
      </c>
      <c r="F15" s="21"/>
      <c r="G15" s="15"/>
    </row>
    <row r="16" spans="1:7" ht="14.25">
      <c r="A16" s="15" t="s">
        <v>84</v>
      </c>
      <c r="B16" s="22" t="s">
        <v>85</v>
      </c>
      <c r="C16" s="19" t="s">
        <v>73</v>
      </c>
      <c r="D16" s="20">
        <v>4</v>
      </c>
      <c r="E16" s="21" t="s">
        <v>59</v>
      </c>
      <c r="F16" s="21"/>
      <c r="G16" s="15"/>
    </row>
    <row r="17" spans="1:7" ht="14.25">
      <c r="A17" s="15" t="s">
        <v>86</v>
      </c>
      <c r="B17" s="22" t="s">
        <v>87</v>
      </c>
      <c r="C17" s="19" t="s">
        <v>73</v>
      </c>
      <c r="D17" s="20">
        <v>6</v>
      </c>
      <c r="E17" s="21" t="s">
        <v>59</v>
      </c>
      <c r="F17" s="21"/>
      <c r="G17" s="15"/>
    </row>
    <row r="18" spans="1:7" ht="14.25">
      <c r="A18" s="15" t="s">
        <v>88</v>
      </c>
      <c r="B18" s="22" t="s">
        <v>89</v>
      </c>
      <c r="C18" s="19" t="s">
        <v>73</v>
      </c>
      <c r="D18" s="20">
        <v>1</v>
      </c>
      <c r="E18" s="21" t="s">
        <v>59</v>
      </c>
      <c r="F18" s="21"/>
      <c r="G18" s="15"/>
    </row>
    <row r="19" spans="1:7" ht="14.25">
      <c r="A19" s="15" t="s">
        <v>90</v>
      </c>
      <c r="B19" s="22" t="s">
        <v>91</v>
      </c>
      <c r="C19" s="19" t="s">
        <v>69</v>
      </c>
      <c r="D19" s="20">
        <v>2</v>
      </c>
      <c r="E19" s="21" t="s">
        <v>59</v>
      </c>
      <c r="F19" s="21"/>
      <c r="G19" s="15"/>
    </row>
    <row r="20" spans="1:7" ht="14.25">
      <c r="A20" s="15" t="s">
        <v>92</v>
      </c>
      <c r="B20" s="22" t="s">
        <v>93</v>
      </c>
      <c r="C20" s="19" t="s">
        <v>69</v>
      </c>
      <c r="D20" s="20">
        <v>5</v>
      </c>
      <c r="E20" s="21" t="s">
        <v>59</v>
      </c>
      <c r="F20" s="21"/>
      <c r="G20" s="15"/>
    </row>
    <row r="21" spans="1:7" ht="14.25">
      <c r="A21" s="15" t="s">
        <v>94</v>
      </c>
      <c r="B21" s="22" t="s">
        <v>95</v>
      </c>
      <c r="C21" s="19" t="s">
        <v>69</v>
      </c>
      <c r="D21" s="20">
        <v>2</v>
      </c>
      <c r="E21" s="21" t="s">
        <v>59</v>
      </c>
      <c r="F21" s="21"/>
      <c r="G21" s="15"/>
    </row>
    <row r="22" spans="1:7" ht="14.25">
      <c r="A22" s="15" t="s">
        <v>96</v>
      </c>
      <c r="B22" s="22" t="s">
        <v>97</v>
      </c>
      <c r="C22" s="19" t="s">
        <v>69</v>
      </c>
      <c r="D22" s="20">
        <v>4</v>
      </c>
      <c r="E22" s="21" t="s">
        <v>59</v>
      </c>
      <c r="F22" s="21"/>
      <c r="G22" s="15"/>
    </row>
    <row r="23" spans="1:7" ht="14.25">
      <c r="A23" s="15" t="s">
        <v>98</v>
      </c>
      <c r="B23" s="22" t="s">
        <v>99</v>
      </c>
      <c r="C23" s="19" t="s">
        <v>73</v>
      </c>
      <c r="D23" s="20">
        <v>8</v>
      </c>
      <c r="E23" s="21" t="s">
        <v>59</v>
      </c>
      <c r="F23" s="21"/>
      <c r="G23" s="15"/>
    </row>
    <row r="24" spans="1:7" ht="14.25">
      <c r="A24" s="15" t="s">
        <v>100</v>
      </c>
      <c r="B24" s="22" t="s">
        <v>101</v>
      </c>
      <c r="C24" s="19" t="s">
        <v>73</v>
      </c>
      <c r="D24" s="20">
        <v>4</v>
      </c>
      <c r="E24" s="21" t="s">
        <v>59</v>
      </c>
      <c r="F24" s="21"/>
      <c r="G24" s="15"/>
    </row>
    <row r="25" spans="1:7" ht="14.25">
      <c r="A25" s="15" t="s">
        <v>102</v>
      </c>
      <c r="B25" s="22" t="s">
        <v>103</v>
      </c>
      <c r="C25" s="19" t="s">
        <v>69</v>
      </c>
      <c r="D25" s="20">
        <v>4</v>
      </c>
      <c r="E25" s="21" t="s">
        <v>59</v>
      </c>
      <c r="F25" s="21"/>
      <c r="G25" s="15"/>
    </row>
    <row r="26" spans="1:7" ht="14.25">
      <c r="A26" s="15" t="s">
        <v>104</v>
      </c>
      <c r="B26" s="22" t="s">
        <v>105</v>
      </c>
      <c r="C26" s="19" t="s">
        <v>69</v>
      </c>
      <c r="D26" s="20">
        <v>8</v>
      </c>
      <c r="E26" s="21" t="s">
        <v>59</v>
      </c>
      <c r="F26" s="21"/>
      <c r="G26" s="15"/>
    </row>
    <row r="27" spans="1:7" ht="14.25">
      <c r="A27" s="15" t="s">
        <v>106</v>
      </c>
      <c r="B27" s="22" t="s">
        <v>107</v>
      </c>
      <c r="C27" s="19" t="s">
        <v>73</v>
      </c>
      <c r="D27" s="20">
        <v>1</v>
      </c>
      <c r="E27" s="21" t="s">
        <v>59</v>
      </c>
      <c r="F27" s="21"/>
      <c r="G27" s="15"/>
    </row>
    <row r="28" spans="1:7" ht="14.25">
      <c r="A28" s="15" t="s">
        <v>108</v>
      </c>
      <c r="B28" s="22" t="s">
        <v>109</v>
      </c>
      <c r="C28" s="23" t="s">
        <v>69</v>
      </c>
      <c r="D28" s="20">
        <v>6</v>
      </c>
      <c r="E28" s="21" t="s">
        <v>59</v>
      </c>
      <c r="F28" s="21"/>
      <c r="G28" s="15"/>
    </row>
    <row r="29" spans="1:7" ht="14.25">
      <c r="A29" s="15" t="s">
        <v>110</v>
      </c>
      <c r="B29" s="22" t="s">
        <v>111</v>
      </c>
      <c r="C29" s="23" t="s">
        <v>69</v>
      </c>
      <c r="D29" s="20">
        <v>2</v>
      </c>
      <c r="E29" s="21" t="s">
        <v>59</v>
      </c>
      <c r="F29" s="21"/>
      <c r="G29" s="15"/>
    </row>
    <row r="30" spans="1:7" ht="14.25">
      <c r="A30" s="15" t="s">
        <v>112</v>
      </c>
      <c r="B30" s="22" t="s">
        <v>113</v>
      </c>
      <c r="C30" s="23" t="s">
        <v>69</v>
      </c>
      <c r="D30" s="20">
        <v>1</v>
      </c>
      <c r="E30" s="21" t="s">
        <v>59</v>
      </c>
      <c r="F30" s="21"/>
      <c r="G30" s="15"/>
    </row>
    <row r="31" spans="1:7" ht="14.25">
      <c r="A31" s="15" t="s">
        <v>114</v>
      </c>
      <c r="B31" s="22" t="s">
        <v>115</v>
      </c>
      <c r="C31" s="23" t="s">
        <v>69</v>
      </c>
      <c r="D31" s="20">
        <v>1</v>
      </c>
      <c r="E31" s="21" t="s">
        <v>59</v>
      </c>
      <c r="F31" s="21"/>
      <c r="G31" s="15"/>
    </row>
    <row r="32" spans="1:7" ht="14.25">
      <c r="A32" s="15" t="s">
        <v>116</v>
      </c>
      <c r="B32" s="22" t="s">
        <v>117</v>
      </c>
      <c r="C32" s="24" t="s">
        <v>66</v>
      </c>
      <c r="D32" s="20">
        <v>1</v>
      </c>
      <c r="E32" s="21" t="s">
        <v>59</v>
      </c>
      <c r="F32" s="21"/>
      <c r="G32" s="15"/>
    </row>
    <row r="33" spans="1:7" ht="14.25">
      <c r="A33" s="15" t="s">
        <v>118</v>
      </c>
      <c r="B33" s="22" t="s">
        <v>119</v>
      </c>
      <c r="C33" s="23" t="s">
        <v>66</v>
      </c>
      <c r="D33" s="20">
        <v>1</v>
      </c>
      <c r="E33" s="21" t="s">
        <v>59</v>
      </c>
      <c r="F33" s="21"/>
      <c r="G33" s="15"/>
    </row>
    <row r="34" spans="1:7" ht="14.25">
      <c r="A34" s="15" t="s">
        <v>120</v>
      </c>
      <c r="B34" s="22" t="s">
        <v>121</v>
      </c>
      <c r="C34" s="24" t="s">
        <v>69</v>
      </c>
      <c r="D34" s="20">
        <v>4</v>
      </c>
      <c r="E34" s="21" t="s">
        <v>59</v>
      </c>
      <c r="F34" s="21"/>
      <c r="G34" s="15"/>
    </row>
    <row r="35" spans="4:7" ht="14.25">
      <c r="D35" s="25"/>
      <c r="G35" s="15"/>
    </row>
    <row r="36" spans="2:7" ht="15">
      <c r="B36" s="91" t="s">
        <v>127</v>
      </c>
      <c r="C36" s="91"/>
      <c r="D36" s="91"/>
      <c r="E36" s="26"/>
      <c r="F36" s="27">
        <f>SUM(E5:E34)</f>
        <v>0</v>
      </c>
      <c r="G36" s="16"/>
    </row>
    <row r="37" spans="4:7" ht="15">
      <c r="D37" s="25"/>
      <c r="E37" s="14"/>
      <c r="F37" s="28"/>
      <c r="G37" s="15"/>
    </row>
    <row r="38" spans="1:7" ht="15">
      <c r="A38" s="29" t="s">
        <v>123</v>
      </c>
      <c r="B38" s="25"/>
      <c r="D38" s="16"/>
      <c r="F38" s="15"/>
      <c r="G38" s="15"/>
    </row>
    <row r="39" spans="1:7" ht="15">
      <c r="A39" s="29"/>
      <c r="C39" s="25"/>
      <c r="E39" s="16"/>
      <c r="F39" s="15"/>
      <c r="G39" s="15"/>
    </row>
    <row r="40" spans="1:7" ht="72">
      <c r="A40" s="33" t="s">
        <v>124</v>
      </c>
      <c r="B40" s="34" t="s">
        <v>125</v>
      </c>
      <c r="C40" s="25"/>
      <c r="E40" s="16"/>
      <c r="F40" s="15"/>
      <c r="G40" s="15"/>
    </row>
    <row r="41" spans="4:7" ht="14.25">
      <c r="D41" s="25"/>
      <c r="G41" s="15"/>
    </row>
    <row r="42" spans="4:7" ht="14.25">
      <c r="D42" s="25"/>
      <c r="G42" s="15"/>
    </row>
    <row r="43" spans="4:7" ht="14.25">
      <c r="D43" s="25"/>
      <c r="G43" s="15"/>
    </row>
  </sheetData>
  <sheetProtection/>
  <mergeCells count="1">
    <mergeCell ref="B36:D36"/>
  </mergeCells>
  <printOptions gridLines="1"/>
  <pageMargins left="0.75" right="0.75" top="1" bottom="1" header="0.5" footer="0.5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J29" sqref="J29:L29"/>
    </sheetView>
  </sheetViews>
  <sheetFormatPr defaultColWidth="9.140625" defaultRowHeight="12.75"/>
  <cols>
    <col min="1" max="1" width="1.28515625" style="0" customWidth="1"/>
    <col min="2" max="2" width="12.7109375" style="0" customWidth="1"/>
    <col min="3" max="3" width="1.28515625" style="0" customWidth="1"/>
    <col min="4" max="4" width="6.7109375" style="0" customWidth="1"/>
    <col min="5" max="5" width="5.421875" style="85" customWidth="1"/>
    <col min="6" max="7" width="4.421875" style="85" customWidth="1"/>
    <col min="8" max="8" width="1.28515625" style="86" customWidth="1"/>
    <col min="9" max="9" width="5.421875" style="86" customWidth="1"/>
    <col min="10" max="11" width="29.7109375" style="0" customWidth="1"/>
    <col min="12" max="12" width="10.7109375" style="86" customWidth="1"/>
    <col min="13" max="13" width="12.7109375" style="86" customWidth="1"/>
    <col min="14" max="15" width="12.7109375" style="0" customWidth="1"/>
    <col min="16" max="16" width="1.7109375" style="0" customWidth="1"/>
    <col min="17" max="17" width="14.7109375" style="0" customWidth="1"/>
  </cols>
  <sheetData>
    <row r="1" spans="5:13" s="43" customFormat="1" ht="15.75" customHeight="1">
      <c r="E1" s="44"/>
      <c r="F1" s="44"/>
      <c r="G1" s="44"/>
      <c r="H1" s="45"/>
      <c r="I1" s="45"/>
      <c r="L1" s="45"/>
      <c r="M1" s="45"/>
    </row>
    <row r="2" spans="1:17" s="90" customFormat="1" ht="27" customHeight="1">
      <c r="A2" s="46"/>
      <c r="B2" s="35" t="s">
        <v>131</v>
      </c>
      <c r="C2" s="47"/>
      <c r="D2" s="114">
        <v>40851</v>
      </c>
      <c r="E2" s="114"/>
      <c r="F2" s="48"/>
      <c r="G2" s="49"/>
      <c r="H2" s="50"/>
      <c r="I2" s="50"/>
      <c r="J2" s="51"/>
      <c r="K2" s="51"/>
      <c r="L2" s="51"/>
      <c r="M2" s="51"/>
      <c r="N2" s="46"/>
      <c r="O2" s="102" t="s">
        <v>136</v>
      </c>
      <c r="P2" s="102"/>
      <c r="Q2" s="52">
        <v>1</v>
      </c>
    </row>
    <row r="3" spans="1:17" s="90" customFormat="1" ht="27" customHeight="1">
      <c r="A3" s="46"/>
      <c r="B3" s="46"/>
      <c r="C3" s="46"/>
      <c r="D3" s="46"/>
      <c r="E3" s="49"/>
      <c r="F3" s="49"/>
      <c r="G3" s="49"/>
      <c r="H3" s="50"/>
      <c r="I3" s="50"/>
      <c r="J3" s="51"/>
      <c r="K3" s="51"/>
      <c r="L3" s="51"/>
      <c r="M3" s="51"/>
      <c r="N3" s="53"/>
      <c r="O3" s="53"/>
      <c r="P3" s="53"/>
      <c r="Q3" s="54"/>
    </row>
    <row r="4" spans="1:17" s="90" customFormat="1" ht="15">
      <c r="A4" s="46"/>
      <c r="B4" s="46"/>
      <c r="C4" s="55"/>
      <c r="D4" s="46"/>
      <c r="E4" s="49"/>
      <c r="F4" s="49"/>
      <c r="G4" s="49"/>
      <c r="H4" s="50"/>
      <c r="I4" s="50"/>
      <c r="J4" s="111" t="s">
        <v>137</v>
      </c>
      <c r="K4" s="112"/>
      <c r="L4" s="112"/>
      <c r="M4" s="112"/>
      <c r="N4" s="55"/>
      <c r="O4" s="55"/>
      <c r="P4" s="55"/>
      <c r="Q4" s="56"/>
    </row>
    <row r="5" spans="1:17" s="90" customFormat="1" ht="21.75" customHeight="1">
      <c r="A5" s="46"/>
      <c r="B5" s="35" t="s">
        <v>138</v>
      </c>
      <c r="C5" s="46"/>
      <c r="D5" s="113" t="s">
        <v>139</v>
      </c>
      <c r="E5" s="113"/>
      <c r="F5" s="57"/>
      <c r="G5" s="57"/>
      <c r="H5" s="57"/>
      <c r="I5" s="57"/>
      <c r="J5" s="112"/>
      <c r="K5" s="112"/>
      <c r="L5" s="112"/>
      <c r="M5" s="112"/>
      <c r="N5" s="58"/>
      <c r="O5" s="58" t="s">
        <v>140</v>
      </c>
      <c r="P5" s="113" t="s">
        <v>141</v>
      </c>
      <c r="Q5" s="113"/>
    </row>
    <row r="6" spans="1:17" s="90" customFormat="1" ht="38.25" customHeight="1">
      <c r="A6" s="46"/>
      <c r="B6" s="102"/>
      <c r="C6" s="102"/>
      <c r="D6" s="102"/>
      <c r="E6" s="102"/>
      <c r="F6" s="102"/>
      <c r="G6" s="102"/>
      <c r="H6" s="102"/>
      <c r="I6" s="102"/>
      <c r="J6" s="103" t="s">
        <v>142</v>
      </c>
      <c r="K6" s="103"/>
      <c r="L6" s="103"/>
      <c r="M6" s="103"/>
      <c r="N6" s="46"/>
      <c r="O6" s="46"/>
      <c r="P6" s="46"/>
      <c r="Q6" s="56"/>
    </row>
    <row r="7" spans="1:17" s="90" customFormat="1" ht="21" customHeight="1">
      <c r="A7" s="46"/>
      <c r="B7" s="46"/>
      <c r="C7" s="46"/>
      <c r="D7" s="46"/>
      <c r="E7" s="49"/>
      <c r="F7" s="49"/>
      <c r="G7" s="49"/>
      <c r="H7" s="50"/>
      <c r="I7" s="50"/>
      <c r="J7" s="59"/>
      <c r="K7" s="46"/>
      <c r="L7" s="50"/>
      <c r="M7" s="50"/>
      <c r="N7" s="46"/>
      <c r="O7" s="46"/>
      <c r="P7" s="46"/>
      <c r="Q7" s="60"/>
    </row>
    <row r="8" spans="1:17" s="89" customFormat="1" ht="29.25" customHeight="1">
      <c r="A8" s="104" t="s">
        <v>143</v>
      </c>
      <c r="B8" s="105"/>
      <c r="C8" s="106"/>
      <c r="D8" s="61" t="s">
        <v>132</v>
      </c>
      <c r="E8" s="100" t="s">
        <v>144</v>
      </c>
      <c r="F8" s="107"/>
      <c r="G8" s="107"/>
      <c r="H8" s="101"/>
      <c r="I8" s="61" t="s">
        <v>145</v>
      </c>
      <c r="J8" s="108" t="s">
        <v>146</v>
      </c>
      <c r="K8" s="109"/>
      <c r="L8" s="110"/>
      <c r="M8" s="62" t="s">
        <v>147</v>
      </c>
      <c r="N8" s="62" t="s">
        <v>148</v>
      </c>
      <c r="O8" s="62" t="s">
        <v>149</v>
      </c>
      <c r="P8" s="100" t="s">
        <v>150</v>
      </c>
      <c r="Q8" s="101"/>
    </row>
    <row r="9" spans="1:17" s="87" customFormat="1" ht="27.75" customHeight="1">
      <c r="A9" s="63"/>
      <c r="B9" s="64">
        <v>6</v>
      </c>
      <c r="C9" s="65"/>
      <c r="D9" s="66" t="s">
        <v>69</v>
      </c>
      <c r="E9" s="97" t="s">
        <v>151</v>
      </c>
      <c r="F9" s="98"/>
      <c r="G9" s="98"/>
      <c r="H9" s="99"/>
      <c r="I9" s="67"/>
      <c r="J9" s="94" t="s">
        <v>152</v>
      </c>
      <c r="K9" s="95"/>
      <c r="L9" s="96"/>
      <c r="M9" s="68"/>
      <c r="N9" s="69">
        <f aca="true" t="shared" si="0" ref="N9:N35">B9*M9</f>
        <v>0</v>
      </c>
      <c r="O9" s="70"/>
      <c r="P9" s="71">
        <f aca="true" t="shared" si="1" ref="P9:P35">IF(Q9&gt;0,"$","")</f>
      </c>
      <c r="Q9" s="68">
        <f aca="true" t="shared" si="2" ref="Q9:Q35">N9+O9</f>
        <v>0</v>
      </c>
    </row>
    <row r="10" spans="1:17" s="87" customFormat="1" ht="24.75" customHeight="1">
      <c r="A10" s="63"/>
      <c r="B10" s="64">
        <v>12</v>
      </c>
      <c r="C10" s="65"/>
      <c r="D10" s="66" t="s">
        <v>69</v>
      </c>
      <c r="E10" s="97" t="s">
        <v>153</v>
      </c>
      <c r="F10" s="98"/>
      <c r="G10" s="98"/>
      <c r="H10" s="99"/>
      <c r="I10" s="67"/>
      <c r="J10" s="94" t="s">
        <v>154</v>
      </c>
      <c r="K10" s="95"/>
      <c r="L10" s="96"/>
      <c r="M10" s="68"/>
      <c r="N10" s="69">
        <f t="shared" si="0"/>
        <v>0</v>
      </c>
      <c r="O10" s="70"/>
      <c r="P10" s="71">
        <f t="shared" si="1"/>
      </c>
      <c r="Q10" s="68">
        <f t="shared" si="2"/>
        <v>0</v>
      </c>
    </row>
    <row r="11" spans="1:17" s="87" customFormat="1" ht="24.75" customHeight="1">
      <c r="A11" s="63"/>
      <c r="B11" s="64">
        <v>3</v>
      </c>
      <c r="C11" s="65"/>
      <c r="D11" s="66" t="s">
        <v>69</v>
      </c>
      <c r="E11" s="97" t="s">
        <v>155</v>
      </c>
      <c r="F11" s="98"/>
      <c r="G11" s="98"/>
      <c r="H11" s="99"/>
      <c r="I11" s="67"/>
      <c r="J11" s="94" t="s">
        <v>156</v>
      </c>
      <c r="K11" s="95"/>
      <c r="L11" s="96"/>
      <c r="M11" s="68"/>
      <c r="N11" s="69">
        <f t="shared" si="0"/>
        <v>0</v>
      </c>
      <c r="O11" s="70"/>
      <c r="P11" s="71">
        <f t="shared" si="1"/>
      </c>
      <c r="Q11" s="68">
        <f t="shared" si="2"/>
        <v>0</v>
      </c>
    </row>
    <row r="12" spans="1:17" s="87" customFormat="1" ht="24.75" customHeight="1">
      <c r="A12" s="63"/>
      <c r="B12" s="64"/>
      <c r="C12" s="65"/>
      <c r="D12" s="66"/>
      <c r="E12" s="97"/>
      <c r="F12" s="98"/>
      <c r="G12" s="98"/>
      <c r="H12" s="99"/>
      <c r="I12" s="67"/>
      <c r="J12" s="94"/>
      <c r="K12" s="95"/>
      <c r="L12" s="96"/>
      <c r="M12" s="68"/>
      <c r="N12" s="69">
        <f t="shared" si="0"/>
        <v>0</v>
      </c>
      <c r="O12" s="70"/>
      <c r="P12" s="71">
        <f t="shared" si="1"/>
      </c>
      <c r="Q12" s="68">
        <f t="shared" si="2"/>
        <v>0</v>
      </c>
    </row>
    <row r="13" spans="1:17" s="87" customFormat="1" ht="33" customHeight="1">
      <c r="A13" s="63"/>
      <c r="B13" s="64"/>
      <c r="C13" s="65"/>
      <c r="D13" s="66"/>
      <c r="E13" s="97"/>
      <c r="F13" s="98"/>
      <c r="G13" s="98"/>
      <c r="H13" s="99"/>
      <c r="I13" s="67"/>
      <c r="J13" s="94"/>
      <c r="K13" s="95"/>
      <c r="L13" s="96"/>
      <c r="M13" s="68"/>
      <c r="N13" s="69">
        <f t="shared" si="0"/>
        <v>0</v>
      </c>
      <c r="O13" s="70"/>
      <c r="P13" s="71">
        <f t="shared" si="1"/>
      </c>
      <c r="Q13" s="68">
        <f t="shared" si="2"/>
        <v>0</v>
      </c>
    </row>
    <row r="14" spans="1:17" s="87" customFormat="1" ht="33" customHeight="1">
      <c r="A14" s="63"/>
      <c r="B14" s="64"/>
      <c r="C14" s="65"/>
      <c r="D14" s="66"/>
      <c r="E14" s="72"/>
      <c r="F14" s="73"/>
      <c r="G14" s="73"/>
      <c r="H14" s="74"/>
      <c r="I14" s="67"/>
      <c r="J14" s="94"/>
      <c r="K14" s="95"/>
      <c r="L14" s="96"/>
      <c r="M14" s="68"/>
      <c r="N14" s="69">
        <f t="shared" si="0"/>
        <v>0</v>
      </c>
      <c r="O14" s="70"/>
      <c r="P14" s="71">
        <f t="shared" si="1"/>
      </c>
      <c r="Q14" s="68">
        <f t="shared" si="2"/>
        <v>0</v>
      </c>
    </row>
    <row r="15" spans="1:17" s="87" customFormat="1" ht="33" customHeight="1">
      <c r="A15" s="63"/>
      <c r="B15" s="64"/>
      <c r="C15" s="65"/>
      <c r="D15" s="66"/>
      <c r="E15" s="72"/>
      <c r="F15" s="73"/>
      <c r="G15" s="73"/>
      <c r="H15" s="74"/>
      <c r="I15" s="67"/>
      <c r="J15" s="94"/>
      <c r="K15" s="95"/>
      <c r="L15" s="96"/>
      <c r="M15" s="68"/>
      <c r="N15" s="69">
        <f t="shared" si="0"/>
        <v>0</v>
      </c>
      <c r="O15" s="70"/>
      <c r="P15" s="71">
        <f t="shared" si="1"/>
      </c>
      <c r="Q15" s="68">
        <f t="shared" si="2"/>
        <v>0</v>
      </c>
    </row>
    <row r="16" spans="1:17" s="87" customFormat="1" ht="33" customHeight="1">
      <c r="A16" s="63"/>
      <c r="B16" s="64"/>
      <c r="C16" s="65"/>
      <c r="D16" s="66"/>
      <c r="E16" s="72"/>
      <c r="F16" s="73"/>
      <c r="G16" s="73"/>
      <c r="H16" s="74"/>
      <c r="I16" s="67"/>
      <c r="J16" s="94"/>
      <c r="K16" s="95"/>
      <c r="L16" s="96"/>
      <c r="M16" s="68"/>
      <c r="N16" s="69">
        <f t="shared" si="0"/>
        <v>0</v>
      </c>
      <c r="O16" s="70"/>
      <c r="P16" s="71">
        <f t="shared" si="1"/>
      </c>
      <c r="Q16" s="68">
        <f t="shared" si="2"/>
        <v>0</v>
      </c>
    </row>
    <row r="17" spans="1:17" s="87" customFormat="1" ht="12.75">
      <c r="A17" s="63"/>
      <c r="B17" s="64"/>
      <c r="C17" s="65"/>
      <c r="D17" s="66"/>
      <c r="E17" s="72"/>
      <c r="F17" s="73"/>
      <c r="G17" s="73"/>
      <c r="H17" s="74"/>
      <c r="I17" s="67"/>
      <c r="J17" s="94"/>
      <c r="K17" s="95"/>
      <c r="L17" s="96"/>
      <c r="M17" s="68"/>
      <c r="N17" s="69">
        <f t="shared" si="0"/>
        <v>0</v>
      </c>
      <c r="O17" s="70"/>
      <c r="P17" s="71">
        <f t="shared" si="1"/>
      </c>
      <c r="Q17" s="68">
        <f t="shared" si="2"/>
        <v>0</v>
      </c>
    </row>
    <row r="18" spans="1:17" s="87" customFormat="1" ht="12.75">
      <c r="A18" s="63"/>
      <c r="B18" s="64"/>
      <c r="C18" s="65"/>
      <c r="D18" s="66"/>
      <c r="E18" s="72"/>
      <c r="F18" s="73"/>
      <c r="G18" s="73"/>
      <c r="H18" s="74"/>
      <c r="I18" s="67"/>
      <c r="J18" s="94"/>
      <c r="K18" s="95"/>
      <c r="L18" s="96"/>
      <c r="M18" s="68"/>
      <c r="N18" s="69">
        <f t="shared" si="0"/>
        <v>0</v>
      </c>
      <c r="O18" s="70"/>
      <c r="P18" s="71">
        <f t="shared" si="1"/>
      </c>
      <c r="Q18" s="68">
        <f t="shared" si="2"/>
        <v>0</v>
      </c>
    </row>
    <row r="19" spans="1:17" s="87" customFormat="1" ht="12.75">
      <c r="A19" s="63"/>
      <c r="B19" s="64"/>
      <c r="C19" s="65"/>
      <c r="D19" s="66"/>
      <c r="E19" s="72"/>
      <c r="F19" s="73"/>
      <c r="G19" s="73"/>
      <c r="H19" s="74"/>
      <c r="I19" s="67"/>
      <c r="J19" s="94"/>
      <c r="K19" s="95"/>
      <c r="L19" s="96"/>
      <c r="M19" s="68"/>
      <c r="N19" s="69">
        <f t="shared" si="0"/>
        <v>0</v>
      </c>
      <c r="O19" s="70"/>
      <c r="P19" s="71">
        <f t="shared" si="1"/>
      </c>
      <c r="Q19" s="68">
        <f t="shared" si="2"/>
        <v>0</v>
      </c>
    </row>
    <row r="20" spans="1:17" s="87" customFormat="1" ht="12.75">
      <c r="A20" s="63"/>
      <c r="B20" s="64"/>
      <c r="C20" s="65"/>
      <c r="D20" s="66"/>
      <c r="E20" s="72"/>
      <c r="F20" s="73"/>
      <c r="G20" s="73"/>
      <c r="H20" s="74"/>
      <c r="I20" s="67"/>
      <c r="J20" s="94"/>
      <c r="K20" s="95"/>
      <c r="L20" s="96"/>
      <c r="M20" s="68"/>
      <c r="N20" s="69">
        <f t="shared" si="0"/>
        <v>0</v>
      </c>
      <c r="O20" s="70"/>
      <c r="P20" s="71">
        <f t="shared" si="1"/>
      </c>
      <c r="Q20" s="68">
        <f t="shared" si="2"/>
        <v>0</v>
      </c>
    </row>
    <row r="21" spans="1:17" s="87" customFormat="1" ht="12.75">
      <c r="A21" s="63"/>
      <c r="B21" s="64"/>
      <c r="C21" s="65"/>
      <c r="D21" s="66"/>
      <c r="E21" s="72"/>
      <c r="F21" s="73"/>
      <c r="G21" s="73"/>
      <c r="H21" s="74"/>
      <c r="I21" s="67"/>
      <c r="J21" s="94"/>
      <c r="K21" s="95"/>
      <c r="L21" s="96"/>
      <c r="M21" s="68"/>
      <c r="N21" s="69">
        <f t="shared" si="0"/>
        <v>0</v>
      </c>
      <c r="O21" s="70"/>
      <c r="P21" s="71">
        <f t="shared" si="1"/>
      </c>
      <c r="Q21" s="68">
        <f t="shared" si="2"/>
        <v>0</v>
      </c>
    </row>
    <row r="22" spans="1:17" s="87" customFormat="1" ht="12.75">
      <c r="A22" s="63"/>
      <c r="B22" s="64"/>
      <c r="C22" s="65"/>
      <c r="D22" s="66"/>
      <c r="E22" s="72"/>
      <c r="F22" s="73"/>
      <c r="G22" s="73"/>
      <c r="H22" s="74"/>
      <c r="I22" s="67"/>
      <c r="J22" s="94"/>
      <c r="K22" s="95"/>
      <c r="L22" s="96"/>
      <c r="M22" s="68"/>
      <c r="N22" s="69">
        <f t="shared" si="0"/>
        <v>0</v>
      </c>
      <c r="O22" s="70"/>
      <c r="P22" s="71">
        <f t="shared" si="1"/>
      </c>
      <c r="Q22" s="68">
        <f t="shared" si="2"/>
        <v>0</v>
      </c>
    </row>
    <row r="23" spans="1:17" s="87" customFormat="1" ht="12.75">
      <c r="A23" s="63"/>
      <c r="B23" s="64"/>
      <c r="C23" s="65"/>
      <c r="D23" s="66"/>
      <c r="E23" s="72"/>
      <c r="F23" s="73"/>
      <c r="G23" s="73"/>
      <c r="H23" s="74"/>
      <c r="I23" s="67"/>
      <c r="J23" s="94"/>
      <c r="K23" s="95"/>
      <c r="L23" s="96"/>
      <c r="M23" s="68"/>
      <c r="N23" s="69">
        <f t="shared" si="0"/>
        <v>0</v>
      </c>
      <c r="O23" s="70"/>
      <c r="P23" s="71">
        <f t="shared" si="1"/>
      </c>
      <c r="Q23" s="68">
        <f t="shared" si="2"/>
        <v>0</v>
      </c>
    </row>
    <row r="24" spans="1:17" s="87" customFormat="1" ht="12.75">
      <c r="A24" s="63"/>
      <c r="B24" s="64"/>
      <c r="C24" s="65"/>
      <c r="D24" s="66"/>
      <c r="E24" s="72"/>
      <c r="F24" s="73"/>
      <c r="G24" s="73"/>
      <c r="H24" s="74"/>
      <c r="I24" s="67"/>
      <c r="J24" s="94"/>
      <c r="K24" s="95"/>
      <c r="L24" s="96"/>
      <c r="M24" s="68"/>
      <c r="N24" s="69">
        <f t="shared" si="0"/>
        <v>0</v>
      </c>
      <c r="O24" s="70"/>
      <c r="P24" s="71">
        <f t="shared" si="1"/>
      </c>
      <c r="Q24" s="68">
        <f t="shared" si="2"/>
        <v>0</v>
      </c>
    </row>
    <row r="25" spans="1:17" s="87" customFormat="1" ht="12.75">
      <c r="A25" s="63"/>
      <c r="B25" s="64"/>
      <c r="C25" s="65"/>
      <c r="D25" s="66"/>
      <c r="E25" s="72"/>
      <c r="F25" s="73"/>
      <c r="G25" s="73"/>
      <c r="H25" s="74"/>
      <c r="I25" s="67"/>
      <c r="J25" s="94"/>
      <c r="K25" s="95"/>
      <c r="L25" s="96"/>
      <c r="M25" s="68"/>
      <c r="N25" s="69">
        <f t="shared" si="0"/>
        <v>0</v>
      </c>
      <c r="O25" s="70"/>
      <c r="P25" s="71">
        <f t="shared" si="1"/>
      </c>
      <c r="Q25" s="68">
        <f t="shared" si="2"/>
        <v>0</v>
      </c>
    </row>
    <row r="26" spans="1:17" s="87" customFormat="1" ht="12.75">
      <c r="A26" s="63"/>
      <c r="B26" s="64"/>
      <c r="C26" s="65"/>
      <c r="D26" s="66"/>
      <c r="E26" s="72"/>
      <c r="F26" s="73"/>
      <c r="G26" s="73"/>
      <c r="H26" s="74"/>
      <c r="I26" s="67"/>
      <c r="J26" s="94"/>
      <c r="K26" s="95"/>
      <c r="L26" s="96"/>
      <c r="M26" s="68"/>
      <c r="N26" s="69">
        <f t="shared" si="0"/>
        <v>0</v>
      </c>
      <c r="O26" s="70"/>
      <c r="P26" s="71">
        <f t="shared" si="1"/>
      </c>
      <c r="Q26" s="68">
        <f t="shared" si="2"/>
        <v>0</v>
      </c>
    </row>
    <row r="27" spans="1:17" s="87" customFormat="1" ht="12.75">
      <c r="A27" s="63"/>
      <c r="B27" s="64"/>
      <c r="C27" s="65"/>
      <c r="D27" s="66"/>
      <c r="E27" s="72"/>
      <c r="F27" s="73"/>
      <c r="G27" s="73"/>
      <c r="H27" s="74"/>
      <c r="I27" s="67"/>
      <c r="J27" s="94"/>
      <c r="K27" s="95"/>
      <c r="L27" s="96"/>
      <c r="M27" s="68"/>
      <c r="N27" s="69">
        <f t="shared" si="0"/>
        <v>0</v>
      </c>
      <c r="O27" s="70"/>
      <c r="P27" s="71">
        <f t="shared" si="1"/>
      </c>
      <c r="Q27" s="68">
        <f t="shared" si="2"/>
        <v>0</v>
      </c>
    </row>
    <row r="28" spans="1:17" s="87" customFormat="1" ht="12.75">
      <c r="A28" s="63"/>
      <c r="B28" s="64"/>
      <c r="C28" s="65"/>
      <c r="D28" s="66"/>
      <c r="E28" s="72"/>
      <c r="F28" s="73"/>
      <c r="G28" s="73"/>
      <c r="H28" s="74"/>
      <c r="I28" s="67"/>
      <c r="J28" s="94"/>
      <c r="K28" s="95"/>
      <c r="L28" s="96"/>
      <c r="M28" s="68"/>
      <c r="N28" s="69">
        <f t="shared" si="0"/>
        <v>0</v>
      </c>
      <c r="O28" s="70"/>
      <c r="P28" s="71">
        <f t="shared" si="1"/>
      </c>
      <c r="Q28" s="68">
        <f t="shared" si="2"/>
        <v>0</v>
      </c>
    </row>
    <row r="29" spans="1:17" s="87" customFormat="1" ht="12.75">
      <c r="A29" s="63"/>
      <c r="B29" s="64"/>
      <c r="C29" s="65"/>
      <c r="D29" s="66"/>
      <c r="E29" s="72"/>
      <c r="F29" s="73"/>
      <c r="G29" s="73"/>
      <c r="H29" s="74"/>
      <c r="I29" s="67"/>
      <c r="J29" s="94"/>
      <c r="K29" s="95"/>
      <c r="L29" s="96"/>
      <c r="M29" s="68"/>
      <c r="N29" s="69">
        <f t="shared" si="0"/>
        <v>0</v>
      </c>
      <c r="O29" s="70"/>
      <c r="P29" s="71">
        <f t="shared" si="1"/>
      </c>
      <c r="Q29" s="68">
        <f t="shared" si="2"/>
        <v>0</v>
      </c>
    </row>
    <row r="30" spans="1:17" s="87" customFormat="1" ht="12.75">
      <c r="A30" s="63"/>
      <c r="B30" s="64"/>
      <c r="C30" s="65"/>
      <c r="D30" s="66"/>
      <c r="E30" s="72"/>
      <c r="F30" s="73"/>
      <c r="G30" s="73"/>
      <c r="H30" s="74"/>
      <c r="I30" s="67"/>
      <c r="J30" s="94"/>
      <c r="K30" s="95"/>
      <c r="L30" s="96"/>
      <c r="M30" s="68"/>
      <c r="N30" s="69">
        <f t="shared" si="0"/>
        <v>0</v>
      </c>
      <c r="O30" s="70"/>
      <c r="P30" s="71">
        <f t="shared" si="1"/>
      </c>
      <c r="Q30" s="68">
        <f t="shared" si="2"/>
        <v>0</v>
      </c>
    </row>
    <row r="31" spans="1:17" s="87" customFormat="1" ht="12.75">
      <c r="A31" s="63"/>
      <c r="B31" s="64"/>
      <c r="C31" s="65"/>
      <c r="D31" s="66"/>
      <c r="E31" s="72"/>
      <c r="F31" s="73"/>
      <c r="G31" s="73"/>
      <c r="H31" s="74"/>
      <c r="I31" s="67"/>
      <c r="J31" s="94"/>
      <c r="K31" s="95"/>
      <c r="L31" s="96"/>
      <c r="M31" s="68"/>
      <c r="N31" s="69">
        <f t="shared" si="0"/>
        <v>0</v>
      </c>
      <c r="O31" s="70"/>
      <c r="P31" s="71">
        <f t="shared" si="1"/>
      </c>
      <c r="Q31" s="68">
        <f t="shared" si="2"/>
        <v>0</v>
      </c>
    </row>
    <row r="32" spans="1:17" s="87" customFormat="1" ht="12.75">
      <c r="A32" s="63"/>
      <c r="B32" s="64"/>
      <c r="C32" s="65"/>
      <c r="D32" s="66"/>
      <c r="E32" s="72"/>
      <c r="F32" s="73"/>
      <c r="G32" s="73"/>
      <c r="H32" s="74"/>
      <c r="I32" s="67"/>
      <c r="J32" s="94"/>
      <c r="K32" s="95"/>
      <c r="L32" s="96"/>
      <c r="M32" s="68"/>
      <c r="N32" s="69">
        <f t="shared" si="0"/>
        <v>0</v>
      </c>
      <c r="O32" s="70"/>
      <c r="P32" s="71">
        <f t="shared" si="1"/>
      </c>
      <c r="Q32" s="68">
        <f t="shared" si="2"/>
        <v>0</v>
      </c>
    </row>
    <row r="33" spans="1:17" s="87" customFormat="1" ht="12.75">
      <c r="A33" s="63"/>
      <c r="B33" s="64"/>
      <c r="C33" s="65"/>
      <c r="D33" s="66"/>
      <c r="E33" s="72"/>
      <c r="F33" s="73"/>
      <c r="G33" s="73"/>
      <c r="H33" s="74"/>
      <c r="I33" s="67"/>
      <c r="J33" s="94"/>
      <c r="K33" s="95"/>
      <c r="L33" s="96"/>
      <c r="M33" s="68"/>
      <c r="N33" s="69">
        <f t="shared" si="0"/>
        <v>0</v>
      </c>
      <c r="O33" s="70"/>
      <c r="P33" s="71">
        <f t="shared" si="1"/>
      </c>
      <c r="Q33" s="68">
        <f t="shared" si="2"/>
        <v>0</v>
      </c>
    </row>
    <row r="34" spans="1:17" s="87" customFormat="1" ht="12.75">
      <c r="A34" s="63"/>
      <c r="B34" s="64"/>
      <c r="C34" s="65"/>
      <c r="D34" s="66"/>
      <c r="E34" s="72"/>
      <c r="F34" s="73"/>
      <c r="G34" s="73"/>
      <c r="H34" s="74"/>
      <c r="I34" s="67"/>
      <c r="J34" s="94"/>
      <c r="K34" s="95"/>
      <c r="L34" s="96"/>
      <c r="M34" s="68"/>
      <c r="N34" s="69">
        <f t="shared" si="0"/>
        <v>0</v>
      </c>
      <c r="O34" s="70"/>
      <c r="P34" s="71">
        <f t="shared" si="1"/>
      </c>
      <c r="Q34" s="68">
        <f t="shared" si="2"/>
        <v>0</v>
      </c>
    </row>
    <row r="35" spans="1:17" s="87" customFormat="1" ht="12.75">
      <c r="A35" s="63"/>
      <c r="B35" s="64"/>
      <c r="C35" s="65"/>
      <c r="D35" s="66"/>
      <c r="E35" s="72"/>
      <c r="F35" s="73"/>
      <c r="G35" s="73"/>
      <c r="H35" s="74"/>
      <c r="I35" s="67"/>
      <c r="J35" s="94"/>
      <c r="K35" s="95"/>
      <c r="L35" s="96"/>
      <c r="M35" s="68"/>
      <c r="N35" s="69">
        <f t="shared" si="0"/>
        <v>0</v>
      </c>
      <c r="O35" s="70"/>
      <c r="P35" s="71">
        <f t="shared" si="1"/>
      </c>
      <c r="Q35" s="68">
        <f t="shared" si="2"/>
        <v>0</v>
      </c>
    </row>
    <row r="36" spans="1:17" s="88" customFormat="1" ht="12.75">
      <c r="A36" s="75"/>
      <c r="B36" s="75"/>
      <c r="C36" s="76"/>
      <c r="D36" s="76"/>
      <c r="E36" s="77"/>
      <c r="F36" s="77"/>
      <c r="G36" s="77"/>
      <c r="H36" s="78"/>
      <c r="I36" s="78"/>
      <c r="J36" s="79"/>
      <c r="K36" s="79"/>
      <c r="L36" s="78"/>
      <c r="M36" s="78"/>
      <c r="N36" s="79"/>
      <c r="O36" s="79"/>
      <c r="P36" s="79"/>
      <c r="Q36" s="79"/>
    </row>
    <row r="37" spans="1:17" s="87" customFormat="1" ht="12.75">
      <c r="A37" s="79"/>
      <c r="B37" s="79"/>
      <c r="C37" s="79"/>
      <c r="D37" s="79"/>
      <c r="E37" s="77"/>
      <c r="F37" s="77"/>
      <c r="G37" s="77"/>
      <c r="H37" s="78"/>
      <c r="I37" s="78"/>
      <c r="J37" s="79"/>
      <c r="K37" s="79"/>
      <c r="L37" s="78"/>
      <c r="M37" s="78"/>
      <c r="N37" s="92" t="s">
        <v>157</v>
      </c>
      <c r="O37" s="93"/>
      <c r="P37" s="71">
        <f>IF(Q37&gt;0,"$","")</f>
      </c>
      <c r="Q37" s="80">
        <f>SUM(Q9:Q35)</f>
        <v>0</v>
      </c>
    </row>
    <row r="38" spans="1:17" ht="12.75">
      <c r="A38" s="81"/>
      <c r="B38" s="81"/>
      <c r="C38" s="81"/>
      <c r="D38" s="81"/>
      <c r="E38" s="82"/>
      <c r="F38" s="82"/>
      <c r="G38" s="82"/>
      <c r="H38" s="83"/>
      <c r="I38" s="83"/>
      <c r="J38" s="81"/>
      <c r="K38" s="81"/>
      <c r="L38" s="83"/>
      <c r="M38" s="83"/>
      <c r="N38" s="81"/>
      <c r="O38" s="81"/>
      <c r="P38" s="81"/>
      <c r="Q38" s="84"/>
    </row>
    <row r="39" spans="1:17" ht="12.75">
      <c r="A39" s="81"/>
      <c r="B39" s="81"/>
      <c r="C39" s="81"/>
      <c r="D39" s="81"/>
      <c r="E39" s="82"/>
      <c r="F39" s="82"/>
      <c r="G39" s="82"/>
      <c r="H39" s="83"/>
      <c r="I39" s="83"/>
      <c r="J39" s="81"/>
      <c r="K39" s="81"/>
      <c r="L39" s="83"/>
      <c r="M39" s="83"/>
      <c r="N39" s="81"/>
      <c r="O39" s="84"/>
      <c r="P39" s="84"/>
      <c r="Q39" s="84"/>
    </row>
    <row r="40" ht="11.25" customHeight="1"/>
  </sheetData>
  <sheetProtection/>
  <mergeCells count="44">
    <mergeCell ref="B6:I6"/>
    <mergeCell ref="J6:M6"/>
    <mergeCell ref="A8:C8"/>
    <mergeCell ref="E8:H8"/>
    <mergeCell ref="J8:L8"/>
    <mergeCell ref="O2:P2"/>
    <mergeCell ref="J4:M5"/>
    <mergeCell ref="D5:E5"/>
    <mergeCell ref="P5:Q5"/>
    <mergeCell ref="D2:E2"/>
    <mergeCell ref="E11:H11"/>
    <mergeCell ref="J11:L11"/>
    <mergeCell ref="E12:H12"/>
    <mergeCell ref="J12:L12"/>
    <mergeCell ref="P8:Q8"/>
    <mergeCell ref="E9:H9"/>
    <mergeCell ref="J9:L9"/>
    <mergeCell ref="E10:H10"/>
    <mergeCell ref="J10:L10"/>
    <mergeCell ref="J16:L16"/>
    <mergeCell ref="J17:L17"/>
    <mergeCell ref="J18:L18"/>
    <mergeCell ref="J19:L19"/>
    <mergeCell ref="E13:H13"/>
    <mergeCell ref="J13:L13"/>
    <mergeCell ref="J14:L14"/>
    <mergeCell ref="J15:L15"/>
    <mergeCell ref="J24:L24"/>
    <mergeCell ref="J25:L25"/>
    <mergeCell ref="J26:L26"/>
    <mergeCell ref="J27:L27"/>
    <mergeCell ref="J20:L20"/>
    <mergeCell ref="J21:L21"/>
    <mergeCell ref="J22:L22"/>
    <mergeCell ref="J23:L23"/>
    <mergeCell ref="N37:O37"/>
    <mergeCell ref="J32:L32"/>
    <mergeCell ref="J33:L33"/>
    <mergeCell ref="J34:L34"/>
    <mergeCell ref="J35:L35"/>
    <mergeCell ref="J28:L28"/>
    <mergeCell ref="J29:L29"/>
    <mergeCell ref="J30:L30"/>
    <mergeCell ref="J31:L31"/>
  </mergeCells>
  <printOptions gridLines="1"/>
  <pageMargins left="0.75" right="0.75" top="1" bottom="1" header="0.5" footer="0.5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RobertsK</cp:lastModifiedBy>
  <cp:lastPrinted>2011-11-01T17:17:53Z</cp:lastPrinted>
  <dcterms:created xsi:type="dcterms:W3CDTF">2011-10-25T16:09:15Z</dcterms:created>
  <dcterms:modified xsi:type="dcterms:W3CDTF">2011-11-07T18:01:54Z</dcterms:modified>
  <cp:category/>
  <cp:version/>
  <cp:contentType/>
  <cp:contentStatus/>
</cp:coreProperties>
</file>