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401" windowWidth="12390" windowHeight="141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<sst xmlns="http://schemas.openxmlformats.org/spreadsheetml/2006/main" count="185" uniqueCount="139">
  <si>
    <t>ASPHALTIC CONCRETE MATERIALS AND SERVICES CONTINUING SUPPLY SUMMARY OF PAY ITEMS</t>
  </si>
  <si>
    <t>ITEM NO.</t>
  </si>
  <si>
    <t>DESCRIPTION</t>
  </si>
  <si>
    <t>UNIT</t>
  </si>
  <si>
    <t>ESTIMATED QUANTITY</t>
  </si>
  <si>
    <t>UNIT PRICE</t>
  </si>
  <si>
    <t>AMOUNT</t>
  </si>
  <si>
    <t>102-1</t>
  </si>
  <si>
    <t>DA</t>
  </si>
  <si>
    <t>102-60</t>
  </si>
  <si>
    <t>WORK ZONE SIGN</t>
  </si>
  <si>
    <t>EA/DA</t>
  </si>
  <si>
    <t>104-10-1</t>
  </si>
  <si>
    <t>HAY OR STRAW BALE (18"x18"x36")</t>
  </si>
  <si>
    <t>EA</t>
  </si>
  <si>
    <t>104-13-1</t>
  </si>
  <si>
    <t>SILT FENCE, STAKED</t>
  </si>
  <si>
    <t>LF</t>
  </si>
  <si>
    <t>104-18</t>
  </si>
  <si>
    <t>INLET PROTECTION</t>
  </si>
  <si>
    <t>110-4</t>
  </si>
  <si>
    <t>REMOVAL OF EXISTING CONCRETE PAVEMENT</t>
  </si>
  <si>
    <t>SY</t>
  </si>
  <si>
    <t>120-1</t>
  </si>
  <si>
    <t>EXCAVATION REGULAR</t>
  </si>
  <si>
    <t>CY</t>
  </si>
  <si>
    <t>120-6</t>
  </si>
  <si>
    <t>BORROW EXCAVATION</t>
  </si>
  <si>
    <t>327-70-05</t>
  </si>
  <si>
    <t>MILLING EXISTING ASPHALT PAVEMENT (0" TO 2")</t>
  </si>
  <si>
    <t>327-70-07</t>
  </si>
  <si>
    <t>MILLING EXISTING ASPHALT PAVEMENT (2" TO 4")</t>
  </si>
  <si>
    <t>327-70-21</t>
  </si>
  <si>
    <t>MILLING EXISTING ASPHALT PAVEMENT (MORE THAN 6")</t>
  </si>
  <si>
    <t>327-70-23</t>
  </si>
  <si>
    <t>MILLING EXISTING ASPHALT PAVEMENT (4" TO 6")</t>
  </si>
  <si>
    <t>334-1-13</t>
  </si>
  <si>
    <t>TYPE SP 9.5 IN PLACE</t>
  </si>
  <si>
    <t>TN</t>
  </si>
  <si>
    <t>TYPE SP 12.5 IN PLACE</t>
  </si>
  <si>
    <t>TYPE SP 12.5 ON COUNTY TRUCKS</t>
  </si>
  <si>
    <t>FC-5 ASPHALT CONCRETE IN PLACE</t>
  </si>
  <si>
    <t>400-1-15</t>
  </si>
  <si>
    <t>CLASS I CONCRETE</t>
  </si>
  <si>
    <t>425-5-1</t>
  </si>
  <si>
    <t>MANHOLES - ADJUST</t>
  </si>
  <si>
    <t>570-2</t>
  </si>
  <si>
    <t>PERFORMANCE TURF, SOD</t>
  </si>
  <si>
    <t>706-3</t>
  </si>
  <si>
    <t>RETRO-REFLECTIVE PAVEMENT MARKERS</t>
  </si>
  <si>
    <t>710-11-231</t>
  </si>
  <si>
    <t>PAINTED PAVEMENT MARKINGS, STD, YELLOW,SKIP, 6"</t>
  </si>
  <si>
    <t>GM</t>
  </si>
  <si>
    <t>710-11-211</t>
  </si>
  <si>
    <t>PAINTED PAVEMENT MARKINGS, STD, YELLOW,SOLID, 6"</t>
  </si>
  <si>
    <t>NM</t>
  </si>
  <si>
    <t>710-11-111</t>
  </si>
  <si>
    <t>PAINTED PAVEMENT MARKINGS, STD, WHITE,SOLID, 6"</t>
  </si>
  <si>
    <t>710-11-151</t>
  </si>
  <si>
    <t>PAINTED PAVEMENT MARKINGS, STD, WHITE, DOTTED, 6"</t>
  </si>
  <si>
    <t>710-11-160</t>
  </si>
  <si>
    <t>PAINTED PAVEMENT MARKINGS, STD, WHITE, MESSAGE</t>
  </si>
  <si>
    <t>710-111-170</t>
  </si>
  <si>
    <t>PAINTED PAVEMENT MARKINGS, STD, WHITE, ARROWS</t>
  </si>
  <si>
    <t>710-11-125</t>
  </si>
  <si>
    <t>PAINTED PAVEMENT MARKINGS, STD, WHITE, SOLID, 24"</t>
  </si>
  <si>
    <t>LC-100</t>
  </si>
  <si>
    <t>LC-200</t>
  </si>
  <si>
    <t>SHOULDER RESTORATION</t>
  </si>
  <si>
    <t>LC-300</t>
  </si>
  <si>
    <t>LC-400</t>
  </si>
  <si>
    <t>BITUMINOUS MATERIAL (TACK COAT) IN-PLACE</t>
  </si>
  <si>
    <t>GA</t>
  </si>
  <si>
    <t>LC-500</t>
  </si>
  <si>
    <t>TYPE SP 9.5 ON COUNTY TRUCKS</t>
  </si>
  <si>
    <t>LC-600</t>
  </si>
  <si>
    <t>430-175-101</t>
  </si>
  <si>
    <t>PIPE CULVERT, RCP, ROUND, 0-24" SIDE/CROSS DRAIN</t>
  </si>
  <si>
    <t>430-175-102</t>
  </si>
  <si>
    <t>PIPE CULVERT, RCP, ROUND, 25 - 36" SIDE/CROSS DRAIN</t>
  </si>
  <si>
    <t>Total</t>
  </si>
  <si>
    <t>101-1</t>
  </si>
  <si>
    <t>LS</t>
  </si>
  <si>
    <r>
      <t>MOBILIZATION (</t>
    </r>
    <r>
      <rPr>
        <i/>
        <sz val="10"/>
        <rFont val="Arial"/>
        <family val="2"/>
      </rPr>
      <t>See Note #1)</t>
    </r>
  </si>
  <si>
    <t>Note # 1</t>
  </si>
  <si>
    <t>102-99</t>
  </si>
  <si>
    <r>
      <t>PORTABLE CHANGEABLE MESSAGE SIGN (</t>
    </r>
    <r>
      <rPr>
        <i/>
        <sz val="10"/>
        <rFont val="Arial"/>
        <family val="2"/>
      </rPr>
      <t>See Note 2)</t>
    </r>
  </si>
  <si>
    <t>PS/DA</t>
  </si>
  <si>
    <t>Note #2</t>
  </si>
  <si>
    <t>Item 102-99 used prior to construction for community outreach and during construction as part of MOT</t>
  </si>
  <si>
    <t>Note #3</t>
  </si>
  <si>
    <t>Item 102-1 shall not include VMS daily charge</t>
  </si>
  <si>
    <r>
      <t>MAINTENANCE OF TRAFFIC (</t>
    </r>
    <r>
      <rPr>
        <i/>
        <sz val="10"/>
        <rFont val="Arial"/>
        <family val="2"/>
      </rPr>
      <t>See Note #3)</t>
    </r>
  </si>
  <si>
    <t>339-1</t>
  </si>
  <si>
    <t>MISCELLANEOUS ASPHALT PAVEMENT</t>
  </si>
  <si>
    <t>710-11-124</t>
  </si>
  <si>
    <t>PAINTED PAVEMENT MARKINGS, STD, WHITE, SOLID, 18"</t>
  </si>
  <si>
    <t>710-11-224</t>
  </si>
  <si>
    <t>PAINTED PAVEMENT MARKINGS, STD, YELLOW, SOLID, 18"</t>
  </si>
  <si>
    <t>430-984-125</t>
  </si>
  <si>
    <t>MITERED END SECTION (18")</t>
  </si>
  <si>
    <t>430-984-129</t>
  </si>
  <si>
    <t>MITERED END SECTION (24")</t>
  </si>
  <si>
    <t>430-984-133</t>
  </si>
  <si>
    <t>430-984-138</t>
  </si>
  <si>
    <t>MITERED END SECTION (30")</t>
  </si>
  <si>
    <t>MITERED END SECTION (36")</t>
  </si>
  <si>
    <t>LC-700</t>
  </si>
  <si>
    <t>SPOT PAVING TYPE SP-9.5 IN PLACE, 50-100 Tons</t>
  </si>
  <si>
    <t>SPOT PAVING TYPE SP-9.5 IN PLACE, 0-50 Tons</t>
  </si>
  <si>
    <t>SPOT PAVING TYPE SP-12.5 IN PLACE, 0-50 Tons</t>
  </si>
  <si>
    <t>SPOT PAVING TYPE SP-12.5 IN PLACE, 50-100 Tons</t>
  </si>
  <si>
    <t>LC-800</t>
  </si>
  <si>
    <t>LC-900</t>
  </si>
  <si>
    <t>LC-1000</t>
  </si>
  <si>
    <t>LC-150</t>
  </si>
  <si>
    <t>BASE REPAIR - LIMEROCK</t>
  </si>
  <si>
    <t>BASE REPAIR - ASPHALIC</t>
  </si>
  <si>
    <t>337-7-22</t>
  </si>
  <si>
    <t>570-1</t>
  </si>
  <si>
    <t>PERFORMANCE TURF</t>
  </si>
  <si>
    <t>520-1-10</t>
  </si>
  <si>
    <t>CURB &amp; GUTTER (TYPE F)</t>
  </si>
  <si>
    <t>520-1-7</t>
  </si>
  <si>
    <t>CURB &amp; GUTTER (TYPE E)</t>
  </si>
  <si>
    <t>520-5-11</t>
  </si>
  <si>
    <t>TRAFFIC SEPARATOR CONC (TYPE 1) (4' WIDE)</t>
  </si>
  <si>
    <t>520-5-12</t>
  </si>
  <si>
    <t>TRAFFIC SEPARATOR CONC (TYPE 1) (6' WIDE)</t>
  </si>
  <si>
    <t>523-1-1</t>
  </si>
  <si>
    <t>PAVEMENT TEXTURING</t>
  </si>
  <si>
    <t>8% of Construction Cost excluding Maintenance of Traffic on an individual project basis, spreadsheet automatically calculates</t>
  </si>
  <si>
    <t>102-77</t>
  </si>
  <si>
    <t>HIGH INTENSITY FLASHING LIGHT, TEMPORARY, TYPE B</t>
  </si>
  <si>
    <t>LIMEROCK BASE (LBR 100) IN-PLACE</t>
  </si>
  <si>
    <t>LC-1100</t>
  </si>
  <si>
    <t>LC-1200</t>
  </si>
  <si>
    <t>SPOT MILLING, less than 175 SY paid flat daily rate</t>
  </si>
  <si>
    <t>SPOT MILLING, 175 SY TO 400 SY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</si>
</sst>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#,##0.#"/>
    <numFmt numFmtId="168" formatCode="#,##0.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64" fontId="4" fillId="0" borderId="1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58" applyBorder="1" applyProtection="1">
      <alignment/>
      <protection/>
    </xf>
    <xf numFmtId="3" fontId="0" fillId="0" borderId="14" xfId="58" applyNumberFormat="1" applyBorder="1" applyProtection="1">
      <alignment/>
      <protection/>
    </xf>
    <xf numFmtId="165" fontId="0" fillId="0" borderId="14" xfId="58" applyNumberFormat="1" applyBorder="1" applyProtection="1">
      <alignment/>
      <protection/>
    </xf>
    <xf numFmtId="166" fontId="0" fillId="0" borderId="14" xfId="58" applyNumberFormat="1" applyBorder="1" applyProtection="1">
      <alignment/>
      <protection/>
    </xf>
    <xf numFmtId="169" fontId="0" fillId="0" borderId="14" xfId="58" applyNumberFormat="1" applyBorder="1" applyProtection="1">
      <alignment/>
      <protection/>
    </xf>
    <xf numFmtId="165" fontId="0" fillId="0" borderId="13" xfId="58" applyNumberFormat="1" applyFill="1" applyBorder="1" applyProtection="1">
      <alignment/>
      <protection/>
    </xf>
    <xf numFmtId="1" fontId="0" fillId="0" borderId="13" xfId="58" applyNumberFormat="1" applyBorder="1" applyProtection="1">
      <alignment/>
      <protection/>
    </xf>
    <xf numFmtId="1" fontId="0" fillId="0" borderId="14" xfId="58" applyNumberFormat="1" applyBorder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90" zoomScaleNormal="90" zoomScalePageLayoutView="0" workbookViewId="0" topLeftCell="A1">
      <selection activeCell="E59" sqref="E59"/>
    </sheetView>
  </sheetViews>
  <sheetFormatPr defaultColWidth="9.140625" defaultRowHeight="12.75"/>
  <cols>
    <col min="1" max="1" width="13.57421875" style="0" customWidth="1"/>
    <col min="2" max="2" width="58.421875" style="0" customWidth="1"/>
    <col min="3" max="3" width="7.57421875" style="0" customWidth="1"/>
    <col min="4" max="4" width="23.00390625" style="0" customWidth="1"/>
    <col min="5" max="5" width="14.57421875" style="0" customWidth="1"/>
    <col min="6" max="6" width="18.421875" style="0" customWidth="1"/>
  </cols>
  <sheetData>
    <row r="1" spans="1:6" ht="27" customHeight="1" thickBot="1">
      <c r="A1" s="1" t="s">
        <v>0</v>
      </c>
      <c r="B1" s="2"/>
      <c r="C1" s="2"/>
      <c r="D1" s="2"/>
      <c r="E1" s="3"/>
      <c r="F1" s="3"/>
    </row>
    <row r="2" spans="1:6" ht="27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2.75">
      <c r="A3" s="7" t="s">
        <v>81</v>
      </c>
      <c r="B3" s="8" t="s">
        <v>83</v>
      </c>
      <c r="C3" s="7" t="s">
        <v>82</v>
      </c>
      <c r="D3" s="7">
        <v>1</v>
      </c>
      <c r="E3" s="25">
        <f>F3</f>
        <v>0</v>
      </c>
      <c r="F3" s="25">
        <f>SUM(F5:F58)*0.08</f>
        <v>0</v>
      </c>
    </row>
    <row r="4" spans="1:6" ht="12.75">
      <c r="A4" s="7" t="s">
        <v>7</v>
      </c>
      <c r="B4" s="8" t="s">
        <v>92</v>
      </c>
      <c r="C4" s="7" t="s">
        <v>8</v>
      </c>
      <c r="D4" s="23">
        <v>305</v>
      </c>
      <c r="E4" s="29">
        <v>0</v>
      </c>
      <c r="F4" s="25">
        <f>D4*E4</f>
        <v>0</v>
      </c>
    </row>
    <row r="5" spans="1:6" ht="12.75">
      <c r="A5" s="9" t="s">
        <v>9</v>
      </c>
      <c r="B5" s="9" t="s">
        <v>10</v>
      </c>
      <c r="C5" s="9" t="s">
        <v>11</v>
      </c>
      <c r="D5" s="17">
        <v>650</v>
      </c>
      <c r="E5" s="30">
        <v>0</v>
      </c>
      <c r="F5" s="26">
        <f aca="true" t="shared" si="0" ref="F5:F52">D5*E5</f>
        <v>0</v>
      </c>
    </row>
    <row r="6" spans="1:6" ht="12.75">
      <c r="A6" s="9" t="s">
        <v>132</v>
      </c>
      <c r="B6" s="9" t="s">
        <v>133</v>
      </c>
      <c r="C6" s="9" t="s">
        <v>11</v>
      </c>
      <c r="D6" s="17">
        <v>650</v>
      </c>
      <c r="E6" s="30">
        <v>0</v>
      </c>
      <c r="F6" s="26">
        <f>D6*E6</f>
        <v>0</v>
      </c>
    </row>
    <row r="7" spans="1:6" ht="12.75">
      <c r="A7" s="10" t="s">
        <v>85</v>
      </c>
      <c r="B7" s="10" t="s">
        <v>86</v>
      </c>
      <c r="C7" s="10" t="s">
        <v>87</v>
      </c>
      <c r="D7" s="17">
        <v>650</v>
      </c>
      <c r="E7" s="30">
        <v>0</v>
      </c>
      <c r="F7" s="26">
        <f t="shared" si="0"/>
        <v>0</v>
      </c>
    </row>
    <row r="8" spans="1:6" ht="12.75">
      <c r="A8" s="9" t="s">
        <v>12</v>
      </c>
      <c r="B8" s="9" t="s">
        <v>13</v>
      </c>
      <c r="C8" s="9" t="s">
        <v>14</v>
      </c>
      <c r="D8" s="17">
        <v>650</v>
      </c>
      <c r="E8" s="30">
        <v>0</v>
      </c>
      <c r="F8" s="26">
        <f t="shared" si="0"/>
        <v>0</v>
      </c>
    </row>
    <row r="9" spans="1:6" ht="12.75">
      <c r="A9" s="9" t="s">
        <v>15</v>
      </c>
      <c r="B9" s="9" t="s">
        <v>16</v>
      </c>
      <c r="C9" s="9" t="s">
        <v>17</v>
      </c>
      <c r="D9" s="18">
        <v>1800</v>
      </c>
      <c r="E9" s="30">
        <v>0</v>
      </c>
      <c r="F9" s="26">
        <f t="shared" si="0"/>
        <v>0</v>
      </c>
    </row>
    <row r="10" spans="1:6" ht="12.75">
      <c r="A10" s="9" t="s">
        <v>18</v>
      </c>
      <c r="B10" s="9" t="s">
        <v>19</v>
      </c>
      <c r="C10" s="9" t="s">
        <v>14</v>
      </c>
      <c r="D10" s="17">
        <v>50</v>
      </c>
      <c r="E10" s="30">
        <v>0</v>
      </c>
      <c r="F10" s="26">
        <f t="shared" si="0"/>
        <v>0</v>
      </c>
    </row>
    <row r="11" spans="1:6" ht="12.75">
      <c r="A11" s="9" t="s">
        <v>20</v>
      </c>
      <c r="B11" s="9" t="s">
        <v>21</v>
      </c>
      <c r="C11" s="9" t="s">
        <v>22</v>
      </c>
      <c r="D11" s="17">
        <v>100</v>
      </c>
      <c r="E11" s="30">
        <v>0</v>
      </c>
      <c r="F11" s="26">
        <f t="shared" si="0"/>
        <v>0</v>
      </c>
    </row>
    <row r="12" spans="1:6" ht="12.75">
      <c r="A12" s="9" t="s">
        <v>23</v>
      </c>
      <c r="B12" s="9" t="s">
        <v>24</v>
      </c>
      <c r="C12" s="9" t="s">
        <v>25</v>
      </c>
      <c r="D12" s="19">
        <v>4690</v>
      </c>
      <c r="E12" s="30">
        <v>0</v>
      </c>
      <c r="F12" s="26">
        <f t="shared" si="0"/>
        <v>0</v>
      </c>
    </row>
    <row r="13" spans="1:6" ht="12.75">
      <c r="A13" s="9" t="s">
        <v>26</v>
      </c>
      <c r="B13" s="9" t="s">
        <v>27</v>
      </c>
      <c r="C13" s="9" t="s">
        <v>25</v>
      </c>
      <c r="D13" s="19">
        <v>6773</v>
      </c>
      <c r="E13" s="30">
        <v>0</v>
      </c>
      <c r="F13" s="26">
        <f t="shared" si="0"/>
        <v>0</v>
      </c>
    </row>
    <row r="14" spans="1:6" ht="12.75">
      <c r="A14" s="9" t="s">
        <v>28</v>
      </c>
      <c r="B14" s="9" t="s">
        <v>29</v>
      </c>
      <c r="C14" s="9" t="s">
        <v>22</v>
      </c>
      <c r="D14" s="18">
        <v>12328</v>
      </c>
      <c r="E14" s="30">
        <v>0</v>
      </c>
      <c r="F14" s="26">
        <f t="shared" si="0"/>
        <v>0</v>
      </c>
    </row>
    <row r="15" spans="1:6" ht="12.75">
      <c r="A15" s="9" t="s">
        <v>30</v>
      </c>
      <c r="B15" s="9" t="s">
        <v>31</v>
      </c>
      <c r="C15" s="9" t="s">
        <v>22</v>
      </c>
      <c r="D15" s="18">
        <v>119204</v>
      </c>
      <c r="E15" s="30">
        <v>0</v>
      </c>
      <c r="F15" s="26">
        <f t="shared" si="0"/>
        <v>0</v>
      </c>
    </row>
    <row r="16" spans="1:6" ht="12.75">
      <c r="A16" s="9" t="s">
        <v>32</v>
      </c>
      <c r="B16" s="9" t="s">
        <v>33</v>
      </c>
      <c r="C16" s="9" t="s">
        <v>22</v>
      </c>
      <c r="D16" s="18">
        <v>12328</v>
      </c>
      <c r="E16" s="30">
        <v>0</v>
      </c>
      <c r="F16" s="26">
        <f t="shared" si="0"/>
        <v>0</v>
      </c>
    </row>
    <row r="17" spans="1:6" ht="12.75">
      <c r="A17" s="9" t="s">
        <v>34</v>
      </c>
      <c r="B17" s="9" t="s">
        <v>35</v>
      </c>
      <c r="C17" s="9" t="s">
        <v>22</v>
      </c>
      <c r="D17" s="18">
        <v>12328</v>
      </c>
      <c r="E17" s="30">
        <v>0</v>
      </c>
      <c r="F17" s="26">
        <f t="shared" si="0"/>
        <v>0</v>
      </c>
    </row>
    <row r="18" spans="1:6" ht="12.75">
      <c r="A18" s="9" t="s">
        <v>36</v>
      </c>
      <c r="B18" s="9" t="s">
        <v>37</v>
      </c>
      <c r="C18" s="9" t="s">
        <v>38</v>
      </c>
      <c r="D18" s="19">
        <v>23582</v>
      </c>
      <c r="E18" s="30">
        <v>0</v>
      </c>
      <c r="F18" s="26">
        <f t="shared" si="0"/>
        <v>0</v>
      </c>
    </row>
    <row r="19" spans="1:6" ht="12.75">
      <c r="A19" s="9" t="s">
        <v>36</v>
      </c>
      <c r="B19" s="9" t="s">
        <v>39</v>
      </c>
      <c r="C19" s="9" t="s">
        <v>38</v>
      </c>
      <c r="D19" s="19">
        <v>17760</v>
      </c>
      <c r="E19" s="30">
        <v>0</v>
      </c>
      <c r="F19" s="26">
        <f t="shared" si="0"/>
        <v>0</v>
      </c>
    </row>
    <row r="20" spans="1:6" ht="12.75">
      <c r="A20" s="9" t="s">
        <v>118</v>
      </c>
      <c r="B20" s="9" t="s">
        <v>41</v>
      </c>
      <c r="C20" s="9" t="s">
        <v>38</v>
      </c>
      <c r="D20" s="20">
        <v>250</v>
      </c>
      <c r="E20" s="30">
        <v>0</v>
      </c>
      <c r="F20" s="26">
        <f t="shared" si="0"/>
        <v>0</v>
      </c>
    </row>
    <row r="21" spans="1:6" ht="12.75">
      <c r="A21" s="10" t="s">
        <v>93</v>
      </c>
      <c r="B21" s="10" t="s">
        <v>94</v>
      </c>
      <c r="C21" s="10" t="s">
        <v>38</v>
      </c>
      <c r="D21" s="20">
        <v>250</v>
      </c>
      <c r="E21" s="30">
        <v>0</v>
      </c>
      <c r="F21" s="26">
        <f t="shared" si="0"/>
        <v>0</v>
      </c>
    </row>
    <row r="22" spans="1:6" ht="12.75">
      <c r="A22" s="9" t="s">
        <v>42</v>
      </c>
      <c r="B22" s="9" t="s">
        <v>43</v>
      </c>
      <c r="C22" s="9" t="s">
        <v>25</v>
      </c>
      <c r="D22" s="20">
        <v>250</v>
      </c>
      <c r="E22" s="30">
        <v>0</v>
      </c>
      <c r="F22" s="26">
        <f t="shared" si="0"/>
        <v>0</v>
      </c>
    </row>
    <row r="23" spans="1:6" ht="12.75">
      <c r="A23" s="9" t="s">
        <v>44</v>
      </c>
      <c r="B23" s="9" t="s">
        <v>45</v>
      </c>
      <c r="C23" s="9" t="s">
        <v>14</v>
      </c>
      <c r="D23" s="24">
        <v>50</v>
      </c>
      <c r="E23" s="30">
        <v>0</v>
      </c>
      <c r="F23" s="26">
        <f t="shared" si="0"/>
        <v>0</v>
      </c>
    </row>
    <row r="24" spans="1:6" ht="12.75">
      <c r="A24" s="9" t="s">
        <v>76</v>
      </c>
      <c r="B24" s="9" t="s">
        <v>77</v>
      </c>
      <c r="C24" s="9" t="s">
        <v>17</v>
      </c>
      <c r="D24" s="17">
        <v>500</v>
      </c>
      <c r="E24" s="30">
        <v>0</v>
      </c>
      <c r="F24" s="26">
        <f t="shared" si="0"/>
        <v>0</v>
      </c>
    </row>
    <row r="25" spans="1:6" ht="12.75">
      <c r="A25" s="9" t="s">
        <v>78</v>
      </c>
      <c r="B25" s="9" t="s">
        <v>79</v>
      </c>
      <c r="C25" s="9" t="s">
        <v>17</v>
      </c>
      <c r="D25" s="17">
        <v>500</v>
      </c>
      <c r="E25" s="30">
        <v>0</v>
      </c>
      <c r="F25" s="26">
        <f t="shared" si="0"/>
        <v>0</v>
      </c>
    </row>
    <row r="26" spans="1:6" ht="12.75">
      <c r="A26" s="9" t="s">
        <v>99</v>
      </c>
      <c r="B26" s="9" t="s">
        <v>100</v>
      </c>
      <c r="C26" s="9" t="s">
        <v>14</v>
      </c>
      <c r="D26" s="17">
        <v>50</v>
      </c>
      <c r="E26" s="30">
        <v>0</v>
      </c>
      <c r="F26" s="26">
        <f t="shared" si="0"/>
        <v>0</v>
      </c>
    </row>
    <row r="27" spans="1:6" ht="12.75">
      <c r="A27" s="9" t="s">
        <v>101</v>
      </c>
      <c r="B27" s="9" t="s">
        <v>102</v>
      </c>
      <c r="C27" s="9" t="s">
        <v>14</v>
      </c>
      <c r="D27" s="17">
        <v>50</v>
      </c>
      <c r="E27" s="30">
        <v>0</v>
      </c>
      <c r="F27" s="26">
        <f t="shared" si="0"/>
        <v>0</v>
      </c>
    </row>
    <row r="28" spans="1:6" ht="12.75">
      <c r="A28" s="9" t="s">
        <v>103</v>
      </c>
      <c r="B28" s="9" t="s">
        <v>105</v>
      </c>
      <c r="C28" s="9" t="s">
        <v>14</v>
      </c>
      <c r="D28" s="17">
        <v>24</v>
      </c>
      <c r="E28" s="30">
        <v>0</v>
      </c>
      <c r="F28" s="26">
        <f t="shared" si="0"/>
        <v>0</v>
      </c>
    </row>
    <row r="29" spans="1:6" ht="12.75">
      <c r="A29" s="9" t="s">
        <v>104</v>
      </c>
      <c r="B29" s="9" t="s">
        <v>106</v>
      </c>
      <c r="C29" s="9" t="s">
        <v>14</v>
      </c>
      <c r="D29" s="17">
        <v>10</v>
      </c>
      <c r="E29" s="30">
        <v>0</v>
      </c>
      <c r="F29" s="26">
        <f t="shared" si="0"/>
        <v>0</v>
      </c>
    </row>
    <row r="30" spans="1:6" ht="12.75">
      <c r="A30" s="9" t="s">
        <v>121</v>
      </c>
      <c r="B30" s="9" t="s">
        <v>122</v>
      </c>
      <c r="C30" s="9" t="s">
        <v>17</v>
      </c>
      <c r="D30" s="18">
        <v>6000</v>
      </c>
      <c r="E30" s="30">
        <v>0</v>
      </c>
      <c r="F30" s="26">
        <f t="shared" si="0"/>
        <v>0</v>
      </c>
    </row>
    <row r="31" spans="1:6" ht="12.75">
      <c r="A31" s="9" t="s">
        <v>123</v>
      </c>
      <c r="B31" s="9" t="s">
        <v>124</v>
      </c>
      <c r="C31" s="9" t="s">
        <v>17</v>
      </c>
      <c r="D31" s="18">
        <v>2000</v>
      </c>
      <c r="E31" s="30">
        <v>0</v>
      </c>
      <c r="F31" s="26">
        <f t="shared" si="0"/>
        <v>0</v>
      </c>
    </row>
    <row r="32" spans="1:6" ht="12.75">
      <c r="A32" s="9" t="s">
        <v>125</v>
      </c>
      <c r="B32" s="9" t="s">
        <v>126</v>
      </c>
      <c r="C32" s="9" t="s">
        <v>17</v>
      </c>
      <c r="D32" s="18">
        <v>1500</v>
      </c>
      <c r="E32" s="30">
        <v>0</v>
      </c>
      <c r="F32" s="26">
        <f t="shared" si="0"/>
        <v>0</v>
      </c>
    </row>
    <row r="33" spans="1:6" ht="12.75">
      <c r="A33" s="9" t="s">
        <v>127</v>
      </c>
      <c r="B33" s="9" t="s">
        <v>128</v>
      </c>
      <c r="C33" s="9" t="s">
        <v>17</v>
      </c>
      <c r="D33" s="17">
        <v>500</v>
      </c>
      <c r="E33" s="30">
        <v>0</v>
      </c>
      <c r="F33" s="26">
        <f t="shared" si="0"/>
        <v>0</v>
      </c>
    </row>
    <row r="34" spans="1:6" ht="12.75">
      <c r="A34" s="9" t="s">
        <v>129</v>
      </c>
      <c r="B34" s="9" t="s">
        <v>130</v>
      </c>
      <c r="C34" s="9" t="s">
        <v>22</v>
      </c>
      <c r="D34" s="17">
        <v>115</v>
      </c>
      <c r="E34" s="30">
        <v>0</v>
      </c>
      <c r="F34" s="26">
        <f t="shared" si="0"/>
        <v>0</v>
      </c>
    </row>
    <row r="35" spans="1:6" ht="12.75">
      <c r="A35" s="9" t="s">
        <v>119</v>
      </c>
      <c r="B35" s="9" t="s">
        <v>120</v>
      </c>
      <c r="C35" s="9" t="s">
        <v>22</v>
      </c>
      <c r="D35" s="18">
        <v>140241</v>
      </c>
      <c r="E35" s="30">
        <v>0</v>
      </c>
      <c r="F35" s="26">
        <f t="shared" si="0"/>
        <v>0</v>
      </c>
    </row>
    <row r="36" spans="1:6" ht="12.75">
      <c r="A36" s="9" t="s">
        <v>46</v>
      </c>
      <c r="B36" s="9" t="s">
        <v>47</v>
      </c>
      <c r="C36" s="9" t="s">
        <v>22</v>
      </c>
      <c r="D36" s="18">
        <v>23373</v>
      </c>
      <c r="E36" s="30">
        <v>0</v>
      </c>
      <c r="F36" s="26">
        <f t="shared" si="0"/>
        <v>0</v>
      </c>
    </row>
    <row r="37" spans="1:6" ht="12.75">
      <c r="A37" s="9" t="s">
        <v>48</v>
      </c>
      <c r="B37" s="9" t="s">
        <v>49</v>
      </c>
      <c r="C37" s="9" t="s">
        <v>14</v>
      </c>
      <c r="D37" s="18">
        <v>1314</v>
      </c>
      <c r="E37" s="30">
        <v>0</v>
      </c>
      <c r="F37" s="26">
        <f t="shared" si="0"/>
        <v>0</v>
      </c>
    </row>
    <row r="38" spans="1:6" ht="12.75">
      <c r="A38" s="9" t="s">
        <v>50</v>
      </c>
      <c r="B38" s="9" t="s">
        <v>51</v>
      </c>
      <c r="C38" s="9" t="s">
        <v>52</v>
      </c>
      <c r="D38" s="21">
        <v>40</v>
      </c>
      <c r="E38" s="30">
        <v>0</v>
      </c>
      <c r="F38" s="26">
        <f t="shared" si="0"/>
        <v>0</v>
      </c>
    </row>
    <row r="39" spans="1:6" ht="12.75">
      <c r="A39" s="9" t="s">
        <v>53</v>
      </c>
      <c r="B39" s="9" t="s">
        <v>54</v>
      </c>
      <c r="C39" s="9" t="s">
        <v>55</v>
      </c>
      <c r="D39" s="21">
        <v>80</v>
      </c>
      <c r="E39" s="30">
        <v>0</v>
      </c>
      <c r="F39" s="26">
        <f t="shared" si="0"/>
        <v>0</v>
      </c>
    </row>
    <row r="40" spans="1:6" ht="12.75">
      <c r="A40" s="9" t="s">
        <v>56</v>
      </c>
      <c r="B40" s="9" t="s">
        <v>57</v>
      </c>
      <c r="C40" s="9" t="s">
        <v>55</v>
      </c>
      <c r="D40" s="21">
        <v>80</v>
      </c>
      <c r="E40" s="30">
        <v>0</v>
      </c>
      <c r="F40" s="26">
        <f t="shared" si="0"/>
        <v>0</v>
      </c>
    </row>
    <row r="41" spans="1:6" ht="12.75">
      <c r="A41" s="9" t="s">
        <v>58</v>
      </c>
      <c r="B41" s="9" t="s">
        <v>59</v>
      </c>
      <c r="C41" s="9" t="s">
        <v>17</v>
      </c>
      <c r="D41" s="17">
        <v>800</v>
      </c>
      <c r="E41" s="30">
        <v>0</v>
      </c>
      <c r="F41" s="26">
        <f t="shared" si="0"/>
        <v>0</v>
      </c>
    </row>
    <row r="42" spans="1:6" ht="12.75">
      <c r="A42" s="9" t="s">
        <v>60</v>
      </c>
      <c r="B42" s="9" t="s">
        <v>61</v>
      </c>
      <c r="C42" s="9" t="s">
        <v>14</v>
      </c>
      <c r="D42" s="17">
        <v>18</v>
      </c>
      <c r="E42" s="30">
        <v>0</v>
      </c>
      <c r="F42" s="26">
        <f t="shared" si="0"/>
        <v>0</v>
      </c>
    </row>
    <row r="43" spans="1:6" ht="12.75">
      <c r="A43" s="9" t="s">
        <v>62</v>
      </c>
      <c r="B43" s="9" t="s">
        <v>63</v>
      </c>
      <c r="C43" s="9" t="s">
        <v>14</v>
      </c>
      <c r="D43" s="17">
        <v>24</v>
      </c>
      <c r="E43" s="30">
        <v>0</v>
      </c>
      <c r="F43" s="26">
        <f t="shared" si="0"/>
        <v>0</v>
      </c>
    </row>
    <row r="44" spans="1:6" ht="12.75">
      <c r="A44" s="9" t="s">
        <v>64</v>
      </c>
      <c r="B44" s="9" t="s">
        <v>65</v>
      </c>
      <c r="C44" s="9" t="s">
        <v>17</v>
      </c>
      <c r="D44" s="18">
        <v>1485</v>
      </c>
      <c r="E44" s="30">
        <v>0</v>
      </c>
      <c r="F44" s="26">
        <f t="shared" si="0"/>
        <v>0</v>
      </c>
    </row>
    <row r="45" spans="1:6" ht="12.75">
      <c r="A45" s="10" t="s">
        <v>95</v>
      </c>
      <c r="B45" s="10" t="s">
        <v>96</v>
      </c>
      <c r="C45" s="10" t="s">
        <v>17</v>
      </c>
      <c r="D45" s="18">
        <v>1200</v>
      </c>
      <c r="E45" s="30">
        <v>0</v>
      </c>
      <c r="F45" s="26">
        <f t="shared" si="0"/>
        <v>0</v>
      </c>
    </row>
    <row r="46" spans="1:6" ht="12.75">
      <c r="A46" s="10" t="s">
        <v>97</v>
      </c>
      <c r="B46" s="10" t="s">
        <v>98</v>
      </c>
      <c r="C46" s="10" t="s">
        <v>17</v>
      </c>
      <c r="D46" s="18">
        <v>1200</v>
      </c>
      <c r="E46" s="30">
        <v>0</v>
      </c>
      <c r="F46" s="26">
        <f t="shared" si="0"/>
        <v>0</v>
      </c>
    </row>
    <row r="47" spans="1:6" ht="12.75">
      <c r="A47" s="9" t="s">
        <v>66</v>
      </c>
      <c r="B47" s="9" t="s">
        <v>116</v>
      </c>
      <c r="C47" s="9" t="s">
        <v>22</v>
      </c>
      <c r="D47" s="24">
        <v>1200</v>
      </c>
      <c r="E47" s="30">
        <v>0</v>
      </c>
      <c r="F47" s="26">
        <f t="shared" si="0"/>
        <v>0</v>
      </c>
    </row>
    <row r="48" spans="1:6" ht="12.75">
      <c r="A48" s="9" t="s">
        <v>115</v>
      </c>
      <c r="B48" s="9" t="s">
        <v>117</v>
      </c>
      <c r="C48" s="9" t="s">
        <v>22</v>
      </c>
      <c r="D48" s="17">
        <v>200</v>
      </c>
      <c r="E48" s="30">
        <v>0</v>
      </c>
      <c r="F48" s="26">
        <f>D48*E48</f>
        <v>0</v>
      </c>
    </row>
    <row r="49" spans="1:6" ht="12.75">
      <c r="A49" s="9" t="s">
        <v>67</v>
      </c>
      <c r="B49" s="9" t="s">
        <v>68</v>
      </c>
      <c r="C49" s="9" t="s">
        <v>22</v>
      </c>
      <c r="D49" s="18">
        <v>174211</v>
      </c>
      <c r="E49" s="30">
        <v>0</v>
      </c>
      <c r="F49" s="26">
        <f t="shared" si="0"/>
        <v>0</v>
      </c>
    </row>
    <row r="50" spans="1:6" ht="12.75">
      <c r="A50" s="9" t="s">
        <v>69</v>
      </c>
      <c r="B50" s="9" t="s">
        <v>134</v>
      </c>
      <c r="C50" s="9" t="s">
        <v>25</v>
      </c>
      <c r="D50" s="20">
        <v>210</v>
      </c>
      <c r="E50" s="30">
        <v>0</v>
      </c>
      <c r="F50" s="26">
        <f t="shared" si="0"/>
        <v>0</v>
      </c>
    </row>
    <row r="51" spans="1:6" ht="12.75">
      <c r="A51" s="9" t="s">
        <v>70</v>
      </c>
      <c r="B51" s="9" t="s">
        <v>71</v>
      </c>
      <c r="C51" s="9" t="s">
        <v>72</v>
      </c>
      <c r="D51" s="18">
        <v>33763</v>
      </c>
      <c r="E51" s="30">
        <v>0</v>
      </c>
      <c r="F51" s="26">
        <f t="shared" si="0"/>
        <v>0</v>
      </c>
    </row>
    <row r="52" spans="1:6" ht="12.75">
      <c r="A52" s="9" t="s">
        <v>73</v>
      </c>
      <c r="B52" s="9" t="s">
        <v>74</v>
      </c>
      <c r="C52" s="9" t="s">
        <v>38</v>
      </c>
      <c r="D52" s="19">
        <v>1125</v>
      </c>
      <c r="E52" s="30">
        <v>0</v>
      </c>
      <c r="F52" s="26">
        <f t="shared" si="0"/>
        <v>0</v>
      </c>
    </row>
    <row r="53" spans="1:6" ht="12.75">
      <c r="A53" s="9" t="s">
        <v>75</v>
      </c>
      <c r="B53" s="9" t="s">
        <v>40</v>
      </c>
      <c r="C53" s="9" t="s">
        <v>38</v>
      </c>
      <c r="D53" s="19">
        <v>1125</v>
      </c>
      <c r="E53" s="31">
        <v>0</v>
      </c>
      <c r="F53" s="27">
        <f aca="true" t="shared" si="1" ref="F53:F59">D53*E53</f>
        <v>0</v>
      </c>
    </row>
    <row r="54" spans="1:6" ht="12.75">
      <c r="A54" s="9" t="s">
        <v>107</v>
      </c>
      <c r="B54" s="9" t="s">
        <v>109</v>
      </c>
      <c r="C54" s="9" t="s">
        <v>38</v>
      </c>
      <c r="D54" s="19">
        <v>200</v>
      </c>
      <c r="E54" s="31">
        <v>0</v>
      </c>
      <c r="F54" s="27">
        <f t="shared" si="1"/>
        <v>0</v>
      </c>
    </row>
    <row r="55" spans="1:6" ht="12.75">
      <c r="A55" s="9" t="s">
        <v>112</v>
      </c>
      <c r="B55" s="9" t="s">
        <v>108</v>
      </c>
      <c r="C55" s="9" t="s">
        <v>38</v>
      </c>
      <c r="D55" s="19">
        <v>400</v>
      </c>
      <c r="E55" s="31">
        <v>0</v>
      </c>
      <c r="F55" s="27">
        <f t="shared" si="1"/>
        <v>0</v>
      </c>
    </row>
    <row r="56" spans="1:6" ht="12.75">
      <c r="A56" s="9" t="s">
        <v>113</v>
      </c>
      <c r="B56" s="9" t="s">
        <v>110</v>
      </c>
      <c r="C56" s="9" t="s">
        <v>38</v>
      </c>
      <c r="D56" s="19">
        <v>200</v>
      </c>
      <c r="E56" s="31">
        <v>0</v>
      </c>
      <c r="F56" s="27">
        <f t="shared" si="1"/>
        <v>0</v>
      </c>
    </row>
    <row r="57" spans="1:6" ht="12.75">
      <c r="A57" s="9" t="s">
        <v>114</v>
      </c>
      <c r="B57" s="9" t="s">
        <v>111</v>
      </c>
      <c r="C57" s="9" t="s">
        <v>38</v>
      </c>
      <c r="D57" s="19">
        <v>400</v>
      </c>
      <c r="E57" s="31">
        <v>0</v>
      </c>
      <c r="F57" s="27">
        <f t="shared" si="1"/>
        <v>0</v>
      </c>
    </row>
    <row r="58" spans="1:6" ht="12.75">
      <c r="A58" s="9" t="s">
        <v>135</v>
      </c>
      <c r="B58" s="9" t="s">
        <v>137</v>
      </c>
      <c r="C58" s="9" t="s">
        <v>8</v>
      </c>
      <c r="D58" s="19">
        <v>10</v>
      </c>
      <c r="E58" s="30">
        <v>0</v>
      </c>
      <c r="F58" s="26">
        <f t="shared" si="1"/>
        <v>0</v>
      </c>
    </row>
    <row r="59" spans="1:6" ht="12.75">
      <c r="A59" s="16" t="s">
        <v>136</v>
      </c>
      <c r="B59" s="16" t="s">
        <v>138</v>
      </c>
      <c r="C59" s="16" t="s">
        <v>22</v>
      </c>
      <c r="D59" s="22">
        <v>1000</v>
      </c>
      <c r="E59" s="32">
        <v>0</v>
      </c>
      <c r="F59" s="28">
        <f t="shared" si="1"/>
        <v>0</v>
      </c>
    </row>
    <row r="60" spans="1:6" ht="12.75">
      <c r="A60" s="3"/>
      <c r="B60" s="3"/>
      <c r="C60" s="3"/>
      <c r="D60" s="3"/>
      <c r="E60" s="14"/>
      <c r="F60" s="15"/>
    </row>
    <row r="61" spans="1:6" ht="13.5" thickBot="1">
      <c r="A61" s="3"/>
      <c r="B61" s="3"/>
      <c r="C61" s="3"/>
      <c r="D61" s="3"/>
      <c r="E61" s="11" t="s">
        <v>80</v>
      </c>
      <c r="F61" s="12">
        <f>SUM(F3:F59)</f>
        <v>0</v>
      </c>
    </row>
    <row r="62" spans="1:6" ht="12.75">
      <c r="A62" s="3"/>
      <c r="B62" s="3"/>
      <c r="C62" s="3"/>
      <c r="D62" s="3"/>
      <c r="E62" s="3"/>
      <c r="F62" s="3"/>
    </row>
    <row r="63" spans="1:6" ht="12.75">
      <c r="A63" s="13" t="s">
        <v>84</v>
      </c>
      <c r="B63" s="13" t="s">
        <v>131</v>
      </c>
      <c r="C63" s="3"/>
      <c r="D63" s="3"/>
      <c r="E63" s="3"/>
      <c r="F63" s="3"/>
    </row>
    <row r="64" spans="1:6" ht="12.75">
      <c r="A64" s="13" t="s">
        <v>88</v>
      </c>
      <c r="B64" s="13" t="s">
        <v>89</v>
      </c>
      <c r="C64" s="3"/>
      <c r="D64" s="3"/>
      <c r="E64" s="3"/>
      <c r="F64" s="3"/>
    </row>
    <row r="65" spans="1:6" ht="12.75">
      <c r="A65" s="13" t="s">
        <v>90</v>
      </c>
      <c r="B65" s="13" t="s">
        <v>91</v>
      </c>
      <c r="C65" s="3"/>
      <c r="D65" s="3"/>
      <c r="E65" s="3"/>
      <c r="F65" s="3"/>
    </row>
  </sheetData>
  <sheetProtection password="C86D" sheet="1" selectLockedCells="1"/>
  <protectedRanges>
    <protectedRange sqref="E4:E23 E36:E58" name="editable"/>
    <protectedRange sqref="E36" name="editable_2"/>
    <protectedRange sqref="E24:E29" name="editable_1"/>
    <protectedRange sqref="E35" name="editable_3"/>
    <protectedRange sqref="E30:E34" name="editable_5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User</cp:lastModifiedBy>
  <cp:lastPrinted>2011-08-10T12:38:42Z</cp:lastPrinted>
  <dcterms:created xsi:type="dcterms:W3CDTF">2005-10-06T12:28:49Z</dcterms:created>
  <dcterms:modified xsi:type="dcterms:W3CDTF">2015-10-14T15:38:22Z</dcterms:modified>
  <cp:category/>
  <cp:version/>
  <cp:contentType/>
  <cp:contentStatus/>
</cp:coreProperties>
</file>