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19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<sst xmlns="http://schemas.openxmlformats.org/spreadsheetml/2006/main" count="213" uniqueCount="158">
  <si>
    <t>BID PRICING SHEET</t>
  </si>
  <si>
    <t>PAY</t>
  </si>
  <si>
    <t>ESTIMATED</t>
  </si>
  <si>
    <t>ITEM</t>
  </si>
  <si>
    <t>UNIT</t>
  </si>
  <si>
    <t>DESCRIPTION</t>
  </si>
  <si>
    <t>QUANTITY</t>
  </si>
  <si>
    <t>101-1</t>
  </si>
  <si>
    <t>LS</t>
  </si>
  <si>
    <t>102-1</t>
  </si>
  <si>
    <t>DA</t>
  </si>
  <si>
    <t>EA</t>
  </si>
  <si>
    <t>LF</t>
  </si>
  <si>
    <t>110-1-1</t>
  </si>
  <si>
    <t>AC</t>
  </si>
  <si>
    <t>110-7-1</t>
  </si>
  <si>
    <t>MAILBOX (FURNISH AND INSTALL)</t>
  </si>
  <si>
    <t>120-1</t>
  </si>
  <si>
    <t>CY</t>
  </si>
  <si>
    <t>EXCAVATION REGULAR</t>
  </si>
  <si>
    <t>120-6</t>
  </si>
  <si>
    <t>EMBANKMENT</t>
  </si>
  <si>
    <t>400-1-2</t>
  </si>
  <si>
    <t>CONCRETE CLASS I (ENDWALL)</t>
  </si>
  <si>
    <t>425-1-541</t>
  </si>
  <si>
    <r>
      <t xml:space="preserve">INLETS (DITCH BOTTOM) TYPE "Modified" </t>
    </r>
    <r>
      <rPr>
        <b/>
        <i/>
        <sz val="11"/>
        <rFont val="Times New Roman"/>
        <family val="1"/>
      </rPr>
      <t>(Note 2)</t>
    </r>
  </si>
  <si>
    <t>-------------------</t>
  </si>
  <si>
    <t>425-6</t>
  </si>
  <si>
    <t xml:space="preserve">VALVE BOX (ADJUST) </t>
  </si>
  <si>
    <t>430-984-125</t>
  </si>
  <si>
    <t>MITERED END SECTION (18")</t>
  </si>
  <si>
    <t>520-1-10</t>
  </si>
  <si>
    <t>CURB &amp; GUTTER CONC. (TYPE F)</t>
  </si>
  <si>
    <t>515-1-2</t>
  </si>
  <si>
    <t>PIPE HANDRAIL - GUIDERAIL (ALUMINUM)</t>
  </si>
  <si>
    <t>522-1</t>
  </si>
  <si>
    <t>SY</t>
  </si>
  <si>
    <t>SIDEWALK (4" THICK) W/ FIBER MESH ADDED</t>
  </si>
  <si>
    <t>522-2</t>
  </si>
  <si>
    <t>SIDEWALK (6" THICK) W/ FIBER MESH ADDED</t>
  </si>
  <si>
    <t>LC-030</t>
  </si>
  <si>
    <r>
      <t xml:space="preserve">SIDEWALK (8" THICK) W/ FIBER MESH ADDED </t>
    </r>
    <r>
      <rPr>
        <b/>
        <i/>
        <sz val="11"/>
        <rFont val="Times New Roman"/>
        <family val="1"/>
      </rPr>
      <t>(Note 3)</t>
    </r>
  </si>
  <si>
    <t>546-71</t>
  </si>
  <si>
    <t>PS</t>
  </si>
  <si>
    <t>RUMBLE STRIP SETS</t>
  </si>
  <si>
    <t>550-10-2</t>
  </si>
  <si>
    <t>FENCE (RESET EXISTING)</t>
  </si>
  <si>
    <t>LC-010</t>
  </si>
  <si>
    <t>TREE PROTECTION</t>
  </si>
  <si>
    <t>AS</t>
  </si>
  <si>
    <t>SIGN, SINGLE POST</t>
  </si>
  <si>
    <t>SIGN, EXISTING (RELOCATE)</t>
  </si>
  <si>
    <t>TRAFFIC STRIPE SOLID (THERMO) NON-SKID (WHITE) 6"</t>
  </si>
  <si>
    <t>TRAFFIC STRIPE SOLID (THERMO) NON-SKID (WHITE) 12"</t>
  </si>
  <si>
    <t>LC-050</t>
  </si>
  <si>
    <r>
      <t xml:space="preserve">PEDESTRIAN BRIDGE </t>
    </r>
    <r>
      <rPr>
        <b/>
        <i/>
        <sz val="11"/>
        <rFont val="Times New Roman"/>
        <family val="1"/>
      </rPr>
      <t>(Note 4)</t>
    </r>
  </si>
  <si>
    <t>---------------------</t>
  </si>
  <si>
    <t>DETECTABLE WARNING (truncated dome mat)</t>
  </si>
  <si>
    <t>Note 1</t>
  </si>
  <si>
    <t>Note 2</t>
  </si>
  <si>
    <t>Modified DBI may be required Size and Quantity will be determined on a project specific</t>
  </si>
  <si>
    <t>basis. Price will be negotiated on actual assignment.</t>
  </si>
  <si>
    <t>Note 3</t>
  </si>
  <si>
    <t>Note 4</t>
  </si>
  <si>
    <r>
      <t xml:space="preserve">MOBILIZATION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(Note 1)</t>
    </r>
  </si>
  <si>
    <t>SIDEWALK CONTINUING SUPPLY CONTRACT</t>
  </si>
  <si>
    <t>PRICE</t>
  </si>
  <si>
    <t>TOTAL</t>
  </si>
  <si>
    <t>GRAND TOTAL:</t>
  </si>
  <si>
    <t>8% of construction cost excluding Maintenance of Traffic on an individual project basis</t>
  </si>
  <si>
    <t>------------------------</t>
  </si>
  <si>
    <t xml:space="preserve">Needed at Intersecting Roads for Buses, Garbage Trucks, etc. </t>
  </si>
  <si>
    <t>Cost &amp; quantity of Pedestrian Bridge Construction will be negotiated with actual assignment.</t>
  </si>
  <si>
    <t>Note 5</t>
  </si>
  <si>
    <t>104-10-3</t>
  </si>
  <si>
    <t>SEDIMENT BARRIER</t>
  </si>
  <si>
    <t>INLETS (DITCH BOTTOM) TYPE 'C' &lt;10'</t>
  </si>
  <si>
    <t>INLETS (DITCH BOTTOM) TYPE 'D'&lt;10'</t>
  </si>
  <si>
    <t>PIPE CULVERT OPT. MATERIAL CLASS II (18") RCP</t>
  </si>
  <si>
    <t>PIPE CULVERT OPT. MATERIAL CLASS II (24") RCP</t>
  </si>
  <si>
    <t>PIPE CULVERT OPT. MATERIAL CLASS II (30") RCP</t>
  </si>
  <si>
    <t>PIPE CULVERT OPT. MATERIAL CLASS II (36") RCP</t>
  </si>
  <si>
    <t>PEDESTRIAN/BICYCLE RAILING</t>
  </si>
  <si>
    <t>536-1-1</t>
  </si>
  <si>
    <t>GUARDRAIL</t>
  </si>
  <si>
    <t>LC-070</t>
  </si>
  <si>
    <t>2" BEDROCK SAND</t>
  </si>
  <si>
    <t>PS/ED</t>
  </si>
  <si>
    <t>Note 6</t>
  </si>
  <si>
    <t>LC-110</t>
  </si>
  <si>
    <t>LC-090</t>
  </si>
  <si>
    <t>D-3 FILTER FABRIC</t>
  </si>
  <si>
    <t>Item 102-1 shall not include VMS daily charge</t>
  </si>
  <si>
    <t>102-99</t>
  </si>
  <si>
    <t>430-174-118</t>
  </si>
  <si>
    <t>430-174-124</t>
  </si>
  <si>
    <t>430-174-130</t>
  </si>
  <si>
    <t>430-174-136</t>
  </si>
  <si>
    <t>430-984-129</t>
  </si>
  <si>
    <t>MITERED END SECTION (24")</t>
  </si>
  <si>
    <t>430-984-133</t>
  </si>
  <si>
    <t>MITERED END SECTION (30")</t>
  </si>
  <si>
    <t>430-984-138</t>
  </si>
  <si>
    <t>MITERED END SECTION (36")</t>
  </si>
  <si>
    <t>PATTERNED/TEXTURED PAVEMENT (Paveway System)</t>
  </si>
  <si>
    <t>PAINTED PAVT MARK, STD, WHITE, SOLID 12"</t>
  </si>
  <si>
    <t>710-11123</t>
  </si>
  <si>
    <t>PAINTED PAVT MARK, STD, WHITE, SOLID 6"</t>
  </si>
  <si>
    <t>30% AGGREGATE (SILICA OR GRANITIC BASED W/ MIN. 30% POROSITY)</t>
  </si>
  <si>
    <t>LC-130</t>
  </si>
  <si>
    <t>Note 7</t>
  </si>
  <si>
    <t>See Raised Sidewalk with French Drain Typical Section</t>
  </si>
  <si>
    <t>Item 102-99 used prior to construction for community outreach and during construction as part of MOT</t>
  </si>
  <si>
    <t>425-1-521</t>
  </si>
  <si>
    <t>425-1-549</t>
  </si>
  <si>
    <t>515-2-311</t>
  </si>
  <si>
    <t>523-1</t>
  </si>
  <si>
    <t>527-2</t>
  </si>
  <si>
    <t>550-10212</t>
  </si>
  <si>
    <t>FENCING, TYPE B, 0.5-5.0', W/ VINYL COATING</t>
  </si>
  <si>
    <t>FENCING, WOOD FENCE, 5.1-6.0'</t>
  </si>
  <si>
    <t>550-10420</t>
  </si>
  <si>
    <t>700-1-11</t>
  </si>
  <si>
    <t>700-1-50</t>
  </si>
  <si>
    <t>710-11101</t>
  </si>
  <si>
    <t>711-11123</t>
  </si>
  <si>
    <t>711-11101</t>
  </si>
  <si>
    <t>PERFORMANCE TURF</t>
  </si>
  <si>
    <t>Note 8</t>
  </si>
  <si>
    <t>LC-180</t>
  </si>
  <si>
    <t>Note 9</t>
  </si>
  <si>
    <t>See Porous Concrete Technical Specifications</t>
  </si>
  <si>
    <t>285704</t>
  </si>
  <si>
    <t>OPTIONAL BASE GROUP 04 - RECYCLED CONCRETE AGGREGATE, LBR 150</t>
  </si>
  <si>
    <t>110-4-10</t>
  </si>
  <si>
    <t>REMOVAL OF EXISTING CONCRETE</t>
  </si>
  <si>
    <t>LC-220</t>
  </si>
  <si>
    <t>SAW CUT ASPHALT</t>
  </si>
  <si>
    <t>PIPE CULVERT OPT. MATERIAL, OTHER-ELIP/ARCH 24"S/CD</t>
  </si>
  <si>
    <t>160-4</t>
  </si>
  <si>
    <t>TYPE B STABILIZATION</t>
  </si>
  <si>
    <t>OPTIONAL BASE GROUP 04 - LIMEROCK, LBR 100</t>
  </si>
  <si>
    <t>LC-240</t>
  </si>
  <si>
    <t>SUPERPAVE ASPHALTIC CONCRETE, SP 9.5, 2 INCHES</t>
  </si>
  <si>
    <t>104-18</t>
  </si>
  <si>
    <t>INLET PROTECTION SYSTEM</t>
  </si>
  <si>
    <t>PAINTED PAVT MARK, STD, YELLOW, SOLID 6"</t>
  </si>
  <si>
    <t>PAINTED PAVT MARK, STD, WHITE, SOLID 24"</t>
  </si>
  <si>
    <t>710-11201</t>
  </si>
  <si>
    <t>710-11105</t>
  </si>
  <si>
    <r>
      <t xml:space="preserve">CONCRETE SIDEWALK SKIP CURB </t>
    </r>
    <r>
      <rPr>
        <b/>
        <i/>
        <sz val="11"/>
        <rFont val="Times New Roman"/>
        <family val="1"/>
      </rPr>
      <t>(Note 7)</t>
    </r>
  </si>
  <si>
    <r>
      <t>PORTABLE CHANGEABLE MESSAGE SIGN, TEMP</t>
    </r>
    <r>
      <rPr>
        <b/>
        <i/>
        <sz val="11"/>
        <rFont val="Times New Roman"/>
        <family val="1"/>
      </rPr>
      <t xml:space="preserve"> (Note 5)</t>
    </r>
  </si>
  <si>
    <r>
      <t>MAINTENANCE OF TRAFFIC</t>
    </r>
    <r>
      <rPr>
        <b/>
        <i/>
        <sz val="11"/>
        <rFont val="Times New Roman"/>
        <family val="1"/>
      </rPr>
      <t xml:space="preserve"> (Note 6)</t>
    </r>
  </si>
  <si>
    <r>
      <t>CLEARING AND GRUBBING</t>
    </r>
    <r>
      <rPr>
        <b/>
        <i/>
        <sz val="11"/>
        <rFont val="Times New Roman"/>
        <family val="1"/>
      </rPr>
      <t xml:space="preserve"> (Note 9)</t>
    </r>
  </si>
  <si>
    <r>
      <t>POROUS CONCRETE SIDEWALK</t>
    </r>
    <r>
      <rPr>
        <b/>
        <sz val="11"/>
        <rFont val="Times New Roman"/>
        <family val="1"/>
      </rPr>
      <t xml:space="preserve"> (Note 8)</t>
    </r>
  </si>
  <si>
    <t>Refer to special provisions Item 19 in the Technical Specifications</t>
  </si>
  <si>
    <t>430-174-224</t>
  </si>
  <si>
    <t>570-1-1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</si>
</sst>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92C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165" fontId="0" fillId="0" borderId="14" xfId="0" applyNumberFormat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5" fontId="0" fillId="0" borderId="15" xfId="0" applyNumberForma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 horizontal="right"/>
      <protection/>
    </xf>
    <xf numFmtId="165" fontId="0" fillId="0" borderId="15" xfId="0" applyNumberForma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 quotePrefix="1">
      <alignment horizontal="center"/>
      <protection/>
    </xf>
    <xf numFmtId="165" fontId="0" fillId="0" borderId="15" xfId="0" applyNumberFormat="1" applyBorder="1" applyAlignment="1" applyProtection="1" quotePrefix="1">
      <alignment/>
      <protection/>
    </xf>
    <xf numFmtId="0" fontId="44" fillId="0" borderId="15" xfId="0" applyFont="1" applyBorder="1" applyAlignment="1">
      <alignment/>
    </xf>
    <xf numFmtId="4" fontId="3" fillId="0" borderId="15" xfId="0" applyNumberFormat="1" applyFont="1" applyBorder="1" applyAlignment="1" applyProtection="1" quotePrefix="1">
      <alignment/>
      <protection/>
    </xf>
    <xf numFmtId="2" fontId="0" fillId="0" borderId="15" xfId="0" applyNumberFormat="1" applyBorder="1" applyAlignment="1" quotePrefix="1">
      <alignment/>
    </xf>
    <xf numFmtId="165" fontId="0" fillId="0" borderId="15" xfId="0" applyNumberFormat="1" applyBorder="1" applyAlignment="1" applyProtection="1" quotePrefix="1">
      <alignment/>
      <protection locked="0"/>
    </xf>
    <xf numFmtId="165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Layout" workbookViewId="0" topLeftCell="A1">
      <selection activeCell="E16" sqref="E16"/>
    </sheetView>
  </sheetViews>
  <sheetFormatPr defaultColWidth="9.140625" defaultRowHeight="12.75"/>
  <cols>
    <col min="1" max="1" width="15.140625" style="0" customWidth="1"/>
    <col min="2" max="2" width="13.421875" style="0" customWidth="1"/>
    <col min="3" max="3" width="75.7109375" style="0" customWidth="1"/>
    <col min="4" max="4" width="16.140625" style="0" bestFit="1" customWidth="1"/>
    <col min="5" max="6" width="14.7109375" style="0" bestFit="1" customWidth="1"/>
    <col min="8" max="8" width="15.421875" style="0" customWidth="1"/>
  </cols>
  <sheetData>
    <row r="1" spans="1:6" ht="23.25">
      <c r="A1" s="7" t="s">
        <v>0</v>
      </c>
      <c r="B1" s="7"/>
      <c r="C1" s="7"/>
      <c r="D1" s="7"/>
      <c r="E1" s="9"/>
      <c r="F1" s="9"/>
    </row>
    <row r="2" spans="1:6" ht="23.25">
      <c r="A2" s="8" t="s">
        <v>65</v>
      </c>
      <c r="B2" s="8"/>
      <c r="C2" s="8"/>
      <c r="D2" s="8"/>
      <c r="E2" s="9"/>
      <c r="F2" s="9"/>
    </row>
    <row r="3" spans="1:6" ht="13.5" thickBot="1">
      <c r="A3" s="9"/>
      <c r="B3" s="9"/>
      <c r="C3" s="9"/>
      <c r="D3" s="9"/>
      <c r="E3" s="9"/>
      <c r="F3" s="9"/>
    </row>
    <row r="4" spans="1:6" ht="15.75">
      <c r="A4" s="10" t="s">
        <v>1</v>
      </c>
      <c r="B4" s="10"/>
      <c r="C4" s="11"/>
      <c r="D4" s="10" t="s">
        <v>2</v>
      </c>
      <c r="E4" s="10" t="s">
        <v>4</v>
      </c>
      <c r="F4" s="10" t="s">
        <v>67</v>
      </c>
    </row>
    <row r="5" spans="1:6" ht="15.75">
      <c r="A5" s="12" t="s">
        <v>3</v>
      </c>
      <c r="B5" s="12" t="s">
        <v>4</v>
      </c>
      <c r="C5" s="13" t="s">
        <v>5</v>
      </c>
      <c r="D5" s="12" t="s">
        <v>6</v>
      </c>
      <c r="E5" s="12" t="s">
        <v>66</v>
      </c>
      <c r="F5" s="12" t="s">
        <v>66</v>
      </c>
    </row>
    <row r="6" spans="1:8" ht="15">
      <c r="A6" s="25" t="s">
        <v>7</v>
      </c>
      <c r="B6" s="25" t="s">
        <v>8</v>
      </c>
      <c r="C6" s="26" t="s">
        <v>64</v>
      </c>
      <c r="D6" s="27" t="s">
        <v>8</v>
      </c>
      <c r="E6" s="28">
        <v>0</v>
      </c>
      <c r="F6" s="28">
        <f>SUM(F8:F21,F23:F60)*0.08</f>
        <v>0</v>
      </c>
      <c r="H6" s="6"/>
    </row>
    <row r="7" spans="1:8" ht="15">
      <c r="A7" s="25" t="s">
        <v>9</v>
      </c>
      <c r="B7" s="25" t="s">
        <v>10</v>
      </c>
      <c r="C7" s="26" t="s">
        <v>152</v>
      </c>
      <c r="D7" s="29">
        <v>1095</v>
      </c>
      <c r="E7" s="30">
        <v>0</v>
      </c>
      <c r="F7" s="28">
        <f>E7*D7</f>
        <v>0</v>
      </c>
      <c r="H7" s="5"/>
    </row>
    <row r="8" spans="1:8" ht="15">
      <c r="A8" s="25" t="s">
        <v>93</v>
      </c>
      <c r="B8" s="25" t="s">
        <v>87</v>
      </c>
      <c r="C8" s="26" t="s">
        <v>151</v>
      </c>
      <c r="D8" s="29">
        <v>1095</v>
      </c>
      <c r="E8" s="30">
        <v>0</v>
      </c>
      <c r="F8" s="28">
        <f>E8*D8</f>
        <v>0</v>
      </c>
      <c r="H8" s="5"/>
    </row>
    <row r="9" spans="1:8" ht="15">
      <c r="A9" s="25" t="s">
        <v>74</v>
      </c>
      <c r="B9" s="25" t="s">
        <v>12</v>
      </c>
      <c r="C9" s="26" t="s">
        <v>75</v>
      </c>
      <c r="D9" s="31">
        <v>2000</v>
      </c>
      <c r="E9" s="30">
        <v>0</v>
      </c>
      <c r="F9" s="28">
        <f aca="true" t="shared" si="0" ref="F9:F55">E9*D9</f>
        <v>0</v>
      </c>
      <c r="H9" s="5"/>
    </row>
    <row r="10" spans="1:8" ht="15">
      <c r="A10" s="25" t="s">
        <v>144</v>
      </c>
      <c r="B10" s="25" t="s">
        <v>11</v>
      </c>
      <c r="C10" s="26" t="s">
        <v>145</v>
      </c>
      <c r="D10" s="31">
        <v>60</v>
      </c>
      <c r="E10" s="30">
        <v>0</v>
      </c>
      <c r="F10" s="28">
        <f>E10*D10</f>
        <v>0</v>
      </c>
      <c r="H10" s="5"/>
    </row>
    <row r="11" spans="1:8" ht="15">
      <c r="A11" s="25" t="s">
        <v>13</v>
      </c>
      <c r="B11" s="25" t="s">
        <v>14</v>
      </c>
      <c r="C11" s="26" t="s">
        <v>153</v>
      </c>
      <c r="D11" s="32">
        <v>20</v>
      </c>
      <c r="E11" s="30">
        <v>0</v>
      </c>
      <c r="F11" s="28">
        <f t="shared" si="0"/>
        <v>0</v>
      </c>
      <c r="H11" s="5"/>
    </row>
    <row r="12" spans="1:8" ht="15">
      <c r="A12" s="25" t="s">
        <v>134</v>
      </c>
      <c r="B12" s="25" t="s">
        <v>36</v>
      </c>
      <c r="C12" s="26" t="s">
        <v>135</v>
      </c>
      <c r="D12" s="32">
        <v>60</v>
      </c>
      <c r="E12" s="30">
        <v>0</v>
      </c>
      <c r="F12" s="28">
        <f>E12*D12</f>
        <v>0</v>
      </c>
      <c r="H12" s="5"/>
    </row>
    <row r="13" spans="1:8" ht="15">
      <c r="A13" s="25" t="s">
        <v>15</v>
      </c>
      <c r="B13" s="25" t="s">
        <v>11</v>
      </c>
      <c r="C13" s="26" t="s">
        <v>16</v>
      </c>
      <c r="D13" s="31">
        <v>150</v>
      </c>
      <c r="E13" s="30">
        <v>0</v>
      </c>
      <c r="F13" s="28">
        <f t="shared" si="0"/>
        <v>0</v>
      </c>
      <c r="H13" s="5"/>
    </row>
    <row r="14" spans="1:8" ht="15">
      <c r="A14" s="25" t="s">
        <v>17</v>
      </c>
      <c r="B14" s="25" t="s">
        <v>18</v>
      </c>
      <c r="C14" s="26" t="s">
        <v>19</v>
      </c>
      <c r="D14" s="32">
        <v>7500</v>
      </c>
      <c r="E14" s="30">
        <v>0</v>
      </c>
      <c r="F14" s="28">
        <f t="shared" si="0"/>
        <v>0</v>
      </c>
      <c r="H14" s="5"/>
    </row>
    <row r="15" spans="1:8" ht="15">
      <c r="A15" s="33" t="s">
        <v>20</v>
      </c>
      <c r="B15" s="25" t="s">
        <v>18</v>
      </c>
      <c r="C15" s="26" t="s">
        <v>21</v>
      </c>
      <c r="D15" s="32">
        <v>6500</v>
      </c>
      <c r="E15" s="30">
        <v>0</v>
      </c>
      <c r="F15" s="28">
        <f t="shared" si="0"/>
        <v>0</v>
      </c>
      <c r="H15" s="5"/>
    </row>
    <row r="16" spans="1:8" ht="15">
      <c r="A16" s="33" t="s">
        <v>139</v>
      </c>
      <c r="B16" s="25" t="s">
        <v>36</v>
      </c>
      <c r="C16" s="26" t="s">
        <v>140</v>
      </c>
      <c r="D16" s="32">
        <v>180</v>
      </c>
      <c r="E16" s="30">
        <v>0</v>
      </c>
      <c r="F16" s="28">
        <f>E16*D16</f>
        <v>0</v>
      </c>
      <c r="H16" s="5"/>
    </row>
    <row r="17" spans="1:8" ht="15">
      <c r="A17" s="33" t="s">
        <v>132</v>
      </c>
      <c r="B17" s="25" t="s">
        <v>36</v>
      </c>
      <c r="C17" s="26" t="s">
        <v>141</v>
      </c>
      <c r="D17" s="32">
        <v>180</v>
      </c>
      <c r="E17" s="30">
        <v>0</v>
      </c>
      <c r="F17" s="28">
        <f>E17*D17</f>
        <v>0</v>
      </c>
      <c r="H17" s="5"/>
    </row>
    <row r="18" spans="1:8" ht="15">
      <c r="A18" s="33" t="s">
        <v>132</v>
      </c>
      <c r="B18" s="25" t="s">
        <v>36</v>
      </c>
      <c r="C18" s="26" t="s">
        <v>133</v>
      </c>
      <c r="D18" s="32">
        <v>180</v>
      </c>
      <c r="E18" s="30">
        <v>0</v>
      </c>
      <c r="F18" s="28">
        <f>E18*D18</f>
        <v>0</v>
      </c>
      <c r="H18" s="5"/>
    </row>
    <row r="19" spans="1:6" ht="15">
      <c r="A19" s="22" t="s">
        <v>22</v>
      </c>
      <c r="B19" s="22" t="s">
        <v>18</v>
      </c>
      <c r="C19" s="23" t="s">
        <v>23</v>
      </c>
      <c r="D19" s="23">
        <v>60</v>
      </c>
      <c r="E19" s="30">
        <v>0</v>
      </c>
      <c r="F19" s="24">
        <f t="shared" si="0"/>
        <v>0</v>
      </c>
    </row>
    <row r="20" spans="1:8" ht="15">
      <c r="A20" s="25" t="s">
        <v>113</v>
      </c>
      <c r="B20" s="25" t="s">
        <v>11</v>
      </c>
      <c r="C20" s="26" t="s">
        <v>76</v>
      </c>
      <c r="D20" s="31">
        <v>20</v>
      </c>
      <c r="E20" s="30">
        <v>0</v>
      </c>
      <c r="F20" s="28">
        <f t="shared" si="0"/>
        <v>0</v>
      </c>
      <c r="H20" s="5"/>
    </row>
    <row r="21" spans="1:8" ht="15">
      <c r="A21" s="25" t="s">
        <v>24</v>
      </c>
      <c r="B21" s="25" t="s">
        <v>11</v>
      </c>
      <c r="C21" s="26" t="s">
        <v>77</v>
      </c>
      <c r="D21" s="31">
        <v>25</v>
      </c>
      <c r="E21" s="30">
        <v>0</v>
      </c>
      <c r="F21" s="28">
        <f t="shared" si="0"/>
        <v>0</v>
      </c>
      <c r="H21" s="5"/>
    </row>
    <row r="22" spans="1:6" ht="15">
      <c r="A22" s="33" t="s">
        <v>114</v>
      </c>
      <c r="B22" s="25" t="s">
        <v>11</v>
      </c>
      <c r="C22" s="26" t="s">
        <v>25</v>
      </c>
      <c r="D22" s="34" t="s">
        <v>26</v>
      </c>
      <c r="E22" s="35" t="s">
        <v>70</v>
      </c>
      <c r="F22" s="35" t="s">
        <v>70</v>
      </c>
    </row>
    <row r="23" spans="1:8" ht="15">
      <c r="A23" s="33" t="s">
        <v>27</v>
      </c>
      <c r="B23" s="25" t="s">
        <v>11</v>
      </c>
      <c r="C23" s="26" t="s">
        <v>28</v>
      </c>
      <c r="D23" s="31">
        <v>30</v>
      </c>
      <c r="E23" s="30">
        <v>0</v>
      </c>
      <c r="F23" s="28">
        <f t="shared" si="0"/>
        <v>0</v>
      </c>
      <c r="H23" s="5"/>
    </row>
    <row r="24" spans="1:8" ht="15">
      <c r="A24" s="33" t="s">
        <v>94</v>
      </c>
      <c r="B24" s="25" t="s">
        <v>12</v>
      </c>
      <c r="C24" s="26" t="s">
        <v>78</v>
      </c>
      <c r="D24" s="31">
        <v>500</v>
      </c>
      <c r="E24" s="30">
        <v>0</v>
      </c>
      <c r="F24" s="28">
        <f t="shared" si="0"/>
        <v>0</v>
      </c>
      <c r="H24" s="5"/>
    </row>
    <row r="25" spans="1:8" ht="15">
      <c r="A25" s="33" t="s">
        <v>95</v>
      </c>
      <c r="B25" s="25" t="s">
        <v>12</v>
      </c>
      <c r="C25" s="26" t="s">
        <v>79</v>
      </c>
      <c r="D25" s="31">
        <v>300</v>
      </c>
      <c r="E25" s="30">
        <v>0</v>
      </c>
      <c r="F25" s="28">
        <f t="shared" si="0"/>
        <v>0</v>
      </c>
      <c r="H25" s="5"/>
    </row>
    <row r="26" spans="1:8" ht="15">
      <c r="A26" s="33" t="s">
        <v>96</v>
      </c>
      <c r="B26" s="25" t="s">
        <v>12</v>
      </c>
      <c r="C26" s="26" t="s">
        <v>80</v>
      </c>
      <c r="D26" s="31">
        <v>300</v>
      </c>
      <c r="E26" s="30">
        <v>0</v>
      </c>
      <c r="F26" s="28">
        <f t="shared" si="0"/>
        <v>0</v>
      </c>
      <c r="H26" s="5"/>
    </row>
    <row r="27" spans="1:8" ht="15">
      <c r="A27" s="33" t="s">
        <v>97</v>
      </c>
      <c r="B27" s="25" t="s">
        <v>12</v>
      </c>
      <c r="C27" s="26" t="s">
        <v>81</v>
      </c>
      <c r="D27" s="31">
        <v>175</v>
      </c>
      <c r="E27" s="30">
        <v>0</v>
      </c>
      <c r="F27" s="28">
        <f t="shared" si="0"/>
        <v>0</v>
      </c>
      <c r="H27" s="5"/>
    </row>
    <row r="28" spans="1:8" ht="15">
      <c r="A28" s="33" t="s">
        <v>156</v>
      </c>
      <c r="B28" s="25" t="s">
        <v>12</v>
      </c>
      <c r="C28" s="26" t="s">
        <v>138</v>
      </c>
      <c r="D28" s="31">
        <v>100</v>
      </c>
      <c r="E28" s="30">
        <v>0</v>
      </c>
      <c r="F28" s="28">
        <f>E28*D28</f>
        <v>0</v>
      </c>
      <c r="H28" s="5"/>
    </row>
    <row r="29" spans="1:8" ht="15">
      <c r="A29" s="33" t="s">
        <v>29</v>
      </c>
      <c r="B29" s="25" t="s">
        <v>11</v>
      </c>
      <c r="C29" s="26" t="s">
        <v>30</v>
      </c>
      <c r="D29" s="31">
        <v>26</v>
      </c>
      <c r="E29" s="30">
        <v>0</v>
      </c>
      <c r="F29" s="28">
        <f t="shared" si="0"/>
        <v>0</v>
      </c>
      <c r="H29" s="5"/>
    </row>
    <row r="30" spans="1:8" ht="15">
      <c r="A30" s="33" t="s">
        <v>98</v>
      </c>
      <c r="B30" s="25" t="s">
        <v>11</v>
      </c>
      <c r="C30" s="26" t="s">
        <v>99</v>
      </c>
      <c r="D30" s="31">
        <v>16</v>
      </c>
      <c r="E30" s="30">
        <v>0</v>
      </c>
      <c r="F30" s="28">
        <f t="shared" si="0"/>
        <v>0</v>
      </c>
      <c r="H30" s="5"/>
    </row>
    <row r="31" spans="1:8" ht="15">
      <c r="A31" s="33" t="s">
        <v>100</v>
      </c>
      <c r="B31" s="25" t="s">
        <v>11</v>
      </c>
      <c r="C31" s="26" t="s">
        <v>101</v>
      </c>
      <c r="D31" s="31">
        <v>10</v>
      </c>
      <c r="E31" s="30">
        <v>0</v>
      </c>
      <c r="F31" s="28">
        <f t="shared" si="0"/>
        <v>0</v>
      </c>
      <c r="H31" s="5"/>
    </row>
    <row r="32" spans="1:8" ht="15">
      <c r="A32" s="33" t="s">
        <v>102</v>
      </c>
      <c r="B32" s="25" t="s">
        <v>11</v>
      </c>
      <c r="C32" s="26" t="s">
        <v>103</v>
      </c>
      <c r="D32" s="31">
        <v>10</v>
      </c>
      <c r="E32" s="30">
        <v>0</v>
      </c>
      <c r="F32" s="28">
        <f t="shared" si="0"/>
        <v>0</v>
      </c>
      <c r="H32" s="5"/>
    </row>
    <row r="33" spans="1:8" ht="15">
      <c r="A33" s="33" t="s">
        <v>33</v>
      </c>
      <c r="B33" s="25" t="s">
        <v>12</v>
      </c>
      <c r="C33" s="26" t="s">
        <v>34</v>
      </c>
      <c r="D33" s="31">
        <v>500</v>
      </c>
      <c r="E33" s="30">
        <v>0</v>
      </c>
      <c r="F33" s="28">
        <f t="shared" si="0"/>
        <v>0</v>
      </c>
      <c r="H33" s="5"/>
    </row>
    <row r="34" spans="1:8" ht="15">
      <c r="A34" s="33" t="s">
        <v>115</v>
      </c>
      <c r="B34" s="25" t="s">
        <v>12</v>
      </c>
      <c r="C34" s="26" t="s">
        <v>82</v>
      </c>
      <c r="D34" s="31">
        <v>950</v>
      </c>
      <c r="E34" s="30">
        <v>0</v>
      </c>
      <c r="F34" s="28">
        <f t="shared" si="0"/>
        <v>0</v>
      </c>
      <c r="H34" s="5"/>
    </row>
    <row r="35" spans="1:8" ht="15">
      <c r="A35" s="33" t="s">
        <v>31</v>
      </c>
      <c r="B35" s="25" t="s">
        <v>12</v>
      </c>
      <c r="C35" s="26" t="s">
        <v>32</v>
      </c>
      <c r="D35" s="31">
        <v>6000</v>
      </c>
      <c r="E35" s="30">
        <v>0</v>
      </c>
      <c r="F35" s="28">
        <f t="shared" si="0"/>
        <v>0</v>
      </c>
      <c r="H35" s="5"/>
    </row>
    <row r="36" spans="1:8" ht="15">
      <c r="A36" s="33" t="s">
        <v>35</v>
      </c>
      <c r="B36" s="25" t="s">
        <v>36</v>
      </c>
      <c r="C36" s="26" t="s">
        <v>37</v>
      </c>
      <c r="D36" s="32">
        <v>32000</v>
      </c>
      <c r="E36" s="30">
        <v>0</v>
      </c>
      <c r="F36" s="28">
        <f t="shared" si="0"/>
        <v>0</v>
      </c>
      <c r="H36" s="5"/>
    </row>
    <row r="37" spans="1:8" ht="15">
      <c r="A37" s="33" t="s">
        <v>38</v>
      </c>
      <c r="B37" s="25" t="s">
        <v>36</v>
      </c>
      <c r="C37" s="26" t="s">
        <v>39</v>
      </c>
      <c r="D37" s="32">
        <v>8500</v>
      </c>
      <c r="E37" s="30">
        <v>0</v>
      </c>
      <c r="F37" s="28">
        <f t="shared" si="0"/>
        <v>0</v>
      </c>
      <c r="H37" s="5"/>
    </row>
    <row r="38" spans="1:8" ht="15">
      <c r="A38" s="33" t="s">
        <v>116</v>
      </c>
      <c r="B38" s="25" t="s">
        <v>36</v>
      </c>
      <c r="C38" s="26" t="s">
        <v>104</v>
      </c>
      <c r="D38" s="32">
        <v>250</v>
      </c>
      <c r="E38" s="30">
        <v>0</v>
      </c>
      <c r="F38" s="28">
        <f t="shared" si="0"/>
        <v>0</v>
      </c>
      <c r="H38" s="5"/>
    </row>
    <row r="39" spans="1:8" ht="15">
      <c r="A39" s="33" t="s">
        <v>117</v>
      </c>
      <c r="B39" s="33" t="s">
        <v>11</v>
      </c>
      <c r="C39" s="26" t="s">
        <v>57</v>
      </c>
      <c r="D39" s="31">
        <v>130</v>
      </c>
      <c r="E39" s="30">
        <v>0</v>
      </c>
      <c r="F39" s="28">
        <f t="shared" si="0"/>
        <v>0</v>
      </c>
      <c r="H39" s="5"/>
    </row>
    <row r="40" spans="1:8" ht="15">
      <c r="A40" s="33" t="s">
        <v>83</v>
      </c>
      <c r="B40" s="33" t="s">
        <v>12</v>
      </c>
      <c r="C40" s="26" t="s">
        <v>84</v>
      </c>
      <c r="D40" s="31">
        <v>400</v>
      </c>
      <c r="E40" s="30">
        <v>0</v>
      </c>
      <c r="F40" s="28">
        <f t="shared" si="0"/>
        <v>0</v>
      </c>
      <c r="H40" s="5"/>
    </row>
    <row r="41" spans="1:8" ht="15">
      <c r="A41" s="33" t="s">
        <v>42</v>
      </c>
      <c r="B41" s="25" t="s">
        <v>43</v>
      </c>
      <c r="C41" s="26" t="s">
        <v>44</v>
      </c>
      <c r="D41" s="31">
        <v>40</v>
      </c>
      <c r="E41" s="30">
        <v>0</v>
      </c>
      <c r="F41" s="28">
        <f t="shared" si="0"/>
        <v>0</v>
      </c>
      <c r="H41" s="5"/>
    </row>
    <row r="42" spans="1:8" ht="15">
      <c r="A42" s="33" t="s">
        <v>118</v>
      </c>
      <c r="B42" s="25" t="s">
        <v>12</v>
      </c>
      <c r="C42" s="26" t="s">
        <v>119</v>
      </c>
      <c r="D42" s="31">
        <v>1000</v>
      </c>
      <c r="E42" s="30">
        <v>0</v>
      </c>
      <c r="F42" s="28">
        <f t="shared" si="0"/>
        <v>0</v>
      </c>
      <c r="H42" s="5"/>
    </row>
    <row r="43" spans="1:8" ht="15">
      <c r="A43" s="33" t="s">
        <v>121</v>
      </c>
      <c r="B43" s="25" t="s">
        <v>12</v>
      </c>
      <c r="C43" s="36" t="s">
        <v>120</v>
      </c>
      <c r="D43" s="31">
        <v>500</v>
      </c>
      <c r="E43" s="30">
        <v>0</v>
      </c>
      <c r="F43" s="28">
        <f t="shared" si="0"/>
        <v>0</v>
      </c>
      <c r="H43" s="5"/>
    </row>
    <row r="44" spans="1:8" ht="15">
      <c r="A44" s="33" t="s">
        <v>45</v>
      </c>
      <c r="B44" s="33" t="s">
        <v>12</v>
      </c>
      <c r="C44" s="26" t="s">
        <v>46</v>
      </c>
      <c r="D44" s="31">
        <v>750</v>
      </c>
      <c r="E44" s="30">
        <v>0</v>
      </c>
      <c r="F44" s="28">
        <f t="shared" si="0"/>
        <v>0</v>
      </c>
      <c r="H44" s="5"/>
    </row>
    <row r="45" spans="1:8" ht="15">
      <c r="A45" s="33" t="s">
        <v>157</v>
      </c>
      <c r="B45" s="33" t="s">
        <v>36</v>
      </c>
      <c r="C45" s="26" t="s">
        <v>127</v>
      </c>
      <c r="D45" s="32">
        <v>75000</v>
      </c>
      <c r="E45" s="30">
        <v>0</v>
      </c>
      <c r="F45" s="28">
        <f t="shared" si="0"/>
        <v>0</v>
      </c>
      <c r="H45" s="5"/>
    </row>
    <row r="46" spans="1:8" ht="15">
      <c r="A46" s="33" t="s">
        <v>122</v>
      </c>
      <c r="B46" s="33" t="s">
        <v>49</v>
      </c>
      <c r="C46" s="26" t="s">
        <v>50</v>
      </c>
      <c r="D46" s="31">
        <v>100</v>
      </c>
      <c r="E46" s="30">
        <v>0</v>
      </c>
      <c r="F46" s="28">
        <f t="shared" si="0"/>
        <v>0</v>
      </c>
      <c r="H46" s="5"/>
    </row>
    <row r="47" spans="1:8" ht="15">
      <c r="A47" s="33" t="s">
        <v>123</v>
      </c>
      <c r="B47" s="33" t="s">
        <v>11</v>
      </c>
      <c r="C47" s="26" t="s">
        <v>51</v>
      </c>
      <c r="D47" s="31">
        <v>75</v>
      </c>
      <c r="E47" s="30">
        <v>0</v>
      </c>
      <c r="F47" s="28">
        <f t="shared" si="0"/>
        <v>0</v>
      </c>
      <c r="H47" s="5"/>
    </row>
    <row r="48" spans="1:8" ht="15">
      <c r="A48" s="33" t="s">
        <v>106</v>
      </c>
      <c r="B48" s="33" t="s">
        <v>12</v>
      </c>
      <c r="C48" s="26" t="s">
        <v>105</v>
      </c>
      <c r="D48" s="32">
        <v>4640</v>
      </c>
      <c r="E48" s="30">
        <v>0</v>
      </c>
      <c r="F48" s="28">
        <f t="shared" si="0"/>
        <v>0</v>
      </c>
      <c r="H48" s="5"/>
    </row>
    <row r="49" spans="1:8" ht="15">
      <c r="A49" s="33" t="s">
        <v>124</v>
      </c>
      <c r="B49" s="33" t="s">
        <v>12</v>
      </c>
      <c r="C49" s="26" t="s">
        <v>107</v>
      </c>
      <c r="D49" s="32">
        <v>2100</v>
      </c>
      <c r="E49" s="30">
        <v>0</v>
      </c>
      <c r="F49" s="28">
        <f t="shared" si="0"/>
        <v>0</v>
      </c>
      <c r="H49" s="5"/>
    </row>
    <row r="50" spans="1:8" ht="15">
      <c r="A50" s="33" t="s">
        <v>148</v>
      </c>
      <c r="B50" s="33" t="s">
        <v>12</v>
      </c>
      <c r="C50" s="26" t="s">
        <v>146</v>
      </c>
      <c r="D50" s="32">
        <v>2100</v>
      </c>
      <c r="E50" s="30">
        <v>0</v>
      </c>
      <c r="F50" s="28">
        <f>E50*D50</f>
        <v>0</v>
      </c>
      <c r="H50" s="5"/>
    </row>
    <row r="51" spans="1:8" ht="15">
      <c r="A51" s="33" t="s">
        <v>149</v>
      </c>
      <c r="B51" s="33" t="s">
        <v>12</v>
      </c>
      <c r="C51" s="26" t="s">
        <v>147</v>
      </c>
      <c r="D51" s="32">
        <v>400</v>
      </c>
      <c r="E51" s="30">
        <v>0</v>
      </c>
      <c r="F51" s="28">
        <f>E51*D51</f>
        <v>0</v>
      </c>
      <c r="H51" s="5"/>
    </row>
    <row r="52" spans="1:10" ht="15">
      <c r="A52" s="33" t="s">
        <v>125</v>
      </c>
      <c r="B52" s="33" t="s">
        <v>12</v>
      </c>
      <c r="C52" s="26" t="s">
        <v>53</v>
      </c>
      <c r="D52" s="32">
        <v>4640</v>
      </c>
      <c r="E52" s="30">
        <v>0</v>
      </c>
      <c r="F52" s="28">
        <f t="shared" si="0"/>
        <v>0</v>
      </c>
      <c r="H52" s="5"/>
      <c r="I52" s="4"/>
      <c r="J52" s="4"/>
    </row>
    <row r="53" spans="1:10" ht="15">
      <c r="A53" s="33" t="s">
        <v>126</v>
      </c>
      <c r="B53" s="33" t="s">
        <v>12</v>
      </c>
      <c r="C53" s="26" t="s">
        <v>52</v>
      </c>
      <c r="D53" s="32">
        <v>6000</v>
      </c>
      <c r="E53" s="30">
        <v>0</v>
      </c>
      <c r="F53" s="28">
        <f t="shared" si="0"/>
        <v>0</v>
      </c>
      <c r="H53" s="5"/>
      <c r="I53" s="4"/>
      <c r="J53" s="4"/>
    </row>
    <row r="54" spans="1:10" ht="15">
      <c r="A54" s="33" t="s">
        <v>47</v>
      </c>
      <c r="B54" s="33" t="s">
        <v>12</v>
      </c>
      <c r="C54" s="26" t="s">
        <v>48</v>
      </c>
      <c r="D54" s="31">
        <v>1000</v>
      </c>
      <c r="E54" s="30">
        <v>0</v>
      </c>
      <c r="F54" s="28">
        <f t="shared" si="0"/>
        <v>0</v>
      </c>
      <c r="H54" s="5"/>
      <c r="I54" s="4"/>
      <c r="J54" s="4"/>
    </row>
    <row r="55" spans="1:10" ht="15">
      <c r="A55" s="33" t="s">
        <v>40</v>
      </c>
      <c r="B55" s="25" t="s">
        <v>36</v>
      </c>
      <c r="C55" s="26" t="s">
        <v>41</v>
      </c>
      <c r="D55" s="32">
        <v>1000</v>
      </c>
      <c r="E55" s="30">
        <v>0</v>
      </c>
      <c r="F55" s="28">
        <f t="shared" si="0"/>
        <v>0</v>
      </c>
      <c r="H55" s="5"/>
      <c r="I55" s="4"/>
      <c r="J55" s="4"/>
    </row>
    <row r="56" spans="1:10" ht="15">
      <c r="A56" s="33" t="s">
        <v>54</v>
      </c>
      <c r="B56" s="33" t="s">
        <v>12</v>
      </c>
      <c r="C56" s="26" t="s">
        <v>55</v>
      </c>
      <c r="D56" s="37" t="s">
        <v>56</v>
      </c>
      <c r="E56" s="35" t="s">
        <v>70</v>
      </c>
      <c r="F56" s="35" t="s">
        <v>70</v>
      </c>
      <c r="H56" s="4"/>
      <c r="I56" s="4"/>
      <c r="J56" s="4"/>
    </row>
    <row r="57" spans="1:6" ht="15">
      <c r="A57" s="22" t="s">
        <v>85</v>
      </c>
      <c r="B57" s="22" t="s">
        <v>18</v>
      </c>
      <c r="C57" s="23" t="s">
        <v>86</v>
      </c>
      <c r="D57" s="38">
        <v>782</v>
      </c>
      <c r="E57" s="39">
        <v>0</v>
      </c>
      <c r="F57" s="40">
        <f aca="true" t="shared" si="1" ref="F57:F63">E57*D57</f>
        <v>0</v>
      </c>
    </row>
    <row r="58" spans="1:6" ht="15">
      <c r="A58" s="22" t="s">
        <v>90</v>
      </c>
      <c r="B58" s="22" t="s">
        <v>18</v>
      </c>
      <c r="C58" s="23" t="s">
        <v>108</v>
      </c>
      <c r="D58" s="38">
        <v>195</v>
      </c>
      <c r="E58" s="39">
        <v>0</v>
      </c>
      <c r="F58" s="40">
        <f t="shared" si="1"/>
        <v>0</v>
      </c>
    </row>
    <row r="59" spans="1:6" ht="15">
      <c r="A59" s="22" t="s">
        <v>89</v>
      </c>
      <c r="B59" s="22" t="s">
        <v>36</v>
      </c>
      <c r="C59" s="23" t="s">
        <v>91</v>
      </c>
      <c r="D59" s="41">
        <v>5182</v>
      </c>
      <c r="E59" s="39">
        <v>0</v>
      </c>
      <c r="F59" s="40">
        <f t="shared" si="1"/>
        <v>0</v>
      </c>
    </row>
    <row r="60" spans="1:6" ht="15">
      <c r="A60" s="22" t="s">
        <v>109</v>
      </c>
      <c r="B60" s="22" t="s">
        <v>12</v>
      </c>
      <c r="C60" s="23" t="s">
        <v>150</v>
      </c>
      <c r="D60" s="41">
        <v>5182</v>
      </c>
      <c r="E60" s="39">
        <v>0</v>
      </c>
      <c r="F60" s="40">
        <f t="shared" si="1"/>
        <v>0</v>
      </c>
    </row>
    <row r="61" spans="1:6" ht="15">
      <c r="A61" s="22" t="s">
        <v>129</v>
      </c>
      <c r="B61" s="22" t="s">
        <v>18</v>
      </c>
      <c r="C61" s="42" t="s">
        <v>154</v>
      </c>
      <c r="D61" s="41">
        <v>500</v>
      </c>
      <c r="E61" s="39">
        <v>0</v>
      </c>
      <c r="F61" s="40">
        <f t="shared" si="1"/>
        <v>0</v>
      </c>
    </row>
    <row r="62" spans="1:6" ht="15">
      <c r="A62" s="22" t="s">
        <v>136</v>
      </c>
      <c r="B62" s="22" t="s">
        <v>12</v>
      </c>
      <c r="C62" s="42" t="s">
        <v>137</v>
      </c>
      <c r="D62" s="41">
        <v>1500</v>
      </c>
      <c r="E62" s="39">
        <v>0</v>
      </c>
      <c r="F62" s="40">
        <f t="shared" si="1"/>
        <v>0</v>
      </c>
    </row>
    <row r="63" spans="1:6" ht="15">
      <c r="A63" s="22" t="s">
        <v>142</v>
      </c>
      <c r="B63" s="22" t="s">
        <v>36</v>
      </c>
      <c r="C63" s="42" t="s">
        <v>143</v>
      </c>
      <c r="D63" s="41">
        <v>500</v>
      </c>
      <c r="E63" s="39">
        <v>0</v>
      </c>
      <c r="F63" s="40">
        <f t="shared" si="1"/>
        <v>0</v>
      </c>
    </row>
    <row r="64" spans="1:8" ht="30" customHeight="1" thickBot="1">
      <c r="A64" s="1"/>
      <c r="B64" s="2"/>
      <c r="C64" s="3"/>
      <c r="D64" s="43" t="s">
        <v>68</v>
      </c>
      <c r="E64" s="44"/>
      <c r="F64" s="21">
        <f>SUM(F6:F63)</f>
        <v>0</v>
      </c>
      <c r="H64" s="5"/>
    </row>
    <row r="65" spans="1:4" s="9" customFormat="1" ht="15">
      <c r="A65" s="14"/>
      <c r="B65" s="15"/>
      <c r="C65" s="16"/>
      <c r="D65" s="16"/>
    </row>
    <row r="66" spans="1:4" s="9" customFormat="1" ht="15">
      <c r="A66" s="17" t="s">
        <v>58</v>
      </c>
      <c r="B66" s="18" t="s">
        <v>69</v>
      </c>
      <c r="D66" s="19"/>
    </row>
    <row r="67" spans="1:4" s="9" customFormat="1" ht="15">
      <c r="A67" s="17" t="s">
        <v>59</v>
      </c>
      <c r="B67" s="18" t="s">
        <v>60</v>
      </c>
      <c r="D67" s="18"/>
    </row>
    <row r="68" spans="1:4" s="9" customFormat="1" ht="15">
      <c r="A68" s="20"/>
      <c r="C68" s="18" t="s">
        <v>61</v>
      </c>
      <c r="D68" s="18"/>
    </row>
    <row r="69" spans="1:4" s="9" customFormat="1" ht="15">
      <c r="A69" s="20" t="s">
        <v>62</v>
      </c>
      <c r="B69" s="19" t="s">
        <v>71</v>
      </c>
      <c r="D69" s="18"/>
    </row>
    <row r="70" spans="1:4" s="9" customFormat="1" ht="15">
      <c r="A70" s="20" t="s">
        <v>63</v>
      </c>
      <c r="B70" s="18" t="s">
        <v>72</v>
      </c>
      <c r="D70" s="18"/>
    </row>
    <row r="71" spans="1:2" s="9" customFormat="1" ht="15">
      <c r="A71" s="20" t="s">
        <v>73</v>
      </c>
      <c r="B71" s="18" t="s">
        <v>112</v>
      </c>
    </row>
    <row r="72" spans="1:2" s="9" customFormat="1" ht="15">
      <c r="A72" s="20" t="s">
        <v>88</v>
      </c>
      <c r="B72" s="18" t="s">
        <v>92</v>
      </c>
    </row>
    <row r="73" spans="1:2" ht="15">
      <c r="A73" s="20" t="s">
        <v>110</v>
      </c>
      <c r="B73" s="18" t="s">
        <v>111</v>
      </c>
    </row>
    <row r="74" spans="1:2" ht="15">
      <c r="A74" s="20" t="s">
        <v>128</v>
      </c>
      <c r="B74" s="18" t="s">
        <v>131</v>
      </c>
    </row>
    <row r="75" spans="1:2" ht="15">
      <c r="A75" s="20" t="s">
        <v>130</v>
      </c>
      <c r="B75" s="18" t="s">
        <v>155</v>
      </c>
    </row>
  </sheetData>
  <sheetProtection password="81D1" sheet="1" selectLockedCells="1"/>
  <mergeCells count="1">
    <mergeCell ref="D64:E64"/>
  </mergeCells>
  <printOptions/>
  <pageMargins left="0.75" right="0.75" top="1" bottom="1" header="0.5" footer="0.5"/>
  <pageSetup fitToHeight="1" fitToWidth="1" horizontalDpi="600" verticalDpi="600" orientation="portrait" scale="57" r:id="rId1"/>
  <headerFooter alignWithMargins="0">
    <oddHeader xml:space="preserve">&amp;RAttachment E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muehlemannc</dc:creator>
  <cp:keywords/>
  <dc:description/>
  <cp:lastModifiedBy>Windows User</cp:lastModifiedBy>
  <cp:lastPrinted>2019-05-20T18:24:55Z</cp:lastPrinted>
  <dcterms:created xsi:type="dcterms:W3CDTF">2008-03-27T19:11:05Z</dcterms:created>
  <dcterms:modified xsi:type="dcterms:W3CDTF">2019-05-21T17:15:46Z</dcterms:modified>
  <cp:category/>
  <cp:version/>
  <cp:contentType/>
  <cp:contentStatus/>
</cp:coreProperties>
</file>