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howInkAnnotation="0"/>
  <mc:AlternateContent xmlns:mc="http://schemas.openxmlformats.org/markup-compatibility/2006">
    <mc:Choice Requires="x15">
      <x15ac:absPath xmlns:x15ac="http://schemas.microsoft.com/office/spreadsheetml/2010/11/ac" url="G:\COMMON\SPEC\2019\45092419 Centerville Trace Dam Repair\"/>
    </mc:Choice>
  </mc:AlternateContent>
  <xr:revisionPtr revIDLastSave="0" documentId="8_{63CA0514-6C1B-4053-AD49-DD0409E0B44F}" xr6:coauthVersionLast="41" xr6:coauthVersionMax="41" xr10:uidLastSave="{00000000-0000-0000-0000-000000000000}"/>
  <bookViews>
    <workbookView xWindow="-120" yWindow="-120" windowWidth="29040" windowHeight="15840" xr2:uid="{00000000-000D-0000-FFFF-FFFF00000000}"/>
  </bookViews>
  <sheets>
    <sheet name="BID FORM" sheetId="8" r:id="rId1"/>
  </sheets>
  <externalReferences>
    <externalReference r:id="rId2"/>
  </externalReferences>
  <definedNames>
    <definedName name="CertificationNumber">[1]Setup!$F$7</definedName>
    <definedName name="ContractNumber">[1]Setup!$L$9</definedName>
    <definedName name="ContractorName">[1]Setup!$F$5</definedName>
    <definedName name="FinancialIDNumber">[1]Setup!$F$9</definedName>
    <definedName name="PayItemDataRange1" localSheetId="0">#REF!</definedName>
    <definedName name="PayItemDataRange1">#REF!</definedName>
    <definedName name="PayItemDataRange2" localSheetId="0">#REF!</definedName>
    <definedName name="PayItemDataRange2">#REF!</definedName>
    <definedName name="PayItemDataRange3" localSheetId="0">#REF!</definedName>
    <definedName name="PayItemDataRange3">#REF!</definedName>
    <definedName name="PayItemDataRange4" localSheetId="0">#REF!</definedName>
    <definedName name="PayItemDataRange4">#REF!</definedName>
    <definedName name="PayItemDataRange5" localSheetId="0">#REF!</definedName>
    <definedName name="PayItemDataRange5">#REF!</definedName>
    <definedName name="PayItemNumber1">[1]Setup!$C$15</definedName>
    <definedName name="PayItemNumber2">[1]Setup!$C$18</definedName>
    <definedName name="PayItemNumber3">[1]Setup!$C$21</definedName>
    <definedName name="PayItemNumber4">[1]Setup!$C$24</definedName>
    <definedName name="PayItemNumber5">[1]Setup!$C$27</definedName>
    <definedName name="PayItemRange1" localSheetId="0">#REF!</definedName>
    <definedName name="PayItemRange1">#REF!</definedName>
    <definedName name="PayItemRange2" localSheetId="0">#REF!</definedName>
    <definedName name="PayItemRange2">#REF!</definedName>
    <definedName name="PayItemRange3" localSheetId="0">#REF!</definedName>
    <definedName name="PayItemRange3">#REF!</definedName>
    <definedName name="PayItemRange4" localSheetId="0">#REF!</definedName>
    <definedName name="PayItemRange4">#REF!</definedName>
    <definedName name="PayItemRange5" localSheetId="0">#REF!</definedName>
    <definedName name="PayItemRange5">#REF!</definedName>
    <definedName name="PayItemUnitsSystem">[1]Setup!$C$34</definedName>
    <definedName name="_xlnm.Print_Area" localSheetId="0">'BID FORM'!$A$1:$K$85</definedName>
    <definedName name="_xlnm.Print_Area">#REF!</definedName>
    <definedName name="sdf" localSheetId="0">#REF!</definedName>
    <definedName name="sdf">#REF!</definedName>
    <definedName name="StateRoadNumber">[1]Setup!$S$7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 i="8" l="1"/>
  <c r="K4" i="8"/>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1" i="8" l="1"/>
  <c r="K53" i="8" s="1"/>
</calcChain>
</file>

<file path=xl/sharedStrings.xml><?xml version="1.0" encoding="utf-8"?>
<sst xmlns="http://schemas.openxmlformats.org/spreadsheetml/2006/main" count="180" uniqueCount="127">
  <si>
    <t>ITEM NO.</t>
  </si>
  <si>
    <t>UNIT</t>
  </si>
  <si>
    <t>QUANTITY</t>
  </si>
  <si>
    <t>UNIT COST</t>
  </si>
  <si>
    <t>TOTAL COST</t>
  </si>
  <si>
    <t>0101 1</t>
  </si>
  <si>
    <t>LS</t>
  </si>
  <si>
    <t>0104 10 3</t>
  </si>
  <si>
    <t>LF</t>
  </si>
  <si>
    <t>0104 11</t>
  </si>
  <si>
    <t>FLOATING TURBIDITY BARRIER</t>
  </si>
  <si>
    <t>0104 12</t>
  </si>
  <si>
    <t>STAKED TURBIDITY BARRIER-NYLON REINFORCED PVC</t>
  </si>
  <si>
    <t>0104 15</t>
  </si>
  <si>
    <t>SOIL TRACKING PREVENTION DEVICE</t>
  </si>
  <si>
    <t>EA</t>
  </si>
  <si>
    <t>0110 1 1</t>
  </si>
  <si>
    <t>CLEARING AND GRUBBING</t>
  </si>
  <si>
    <t>AC</t>
  </si>
  <si>
    <t>0120 2 2</t>
  </si>
  <si>
    <t>BORROW EXCAVATION, TRUCK MEASURE</t>
  </si>
  <si>
    <t>CY</t>
  </si>
  <si>
    <t>SY</t>
  </si>
  <si>
    <t>0400 2 8</t>
  </si>
  <si>
    <t>0415 1 8</t>
  </si>
  <si>
    <t>LB</t>
  </si>
  <si>
    <t>0455 133 3</t>
  </si>
  <si>
    <t>SF</t>
  </si>
  <si>
    <t>0530 3 4</t>
  </si>
  <si>
    <t>TN</t>
  </si>
  <si>
    <t>0570 1 2</t>
  </si>
  <si>
    <t>PERFORMANCE TURF, SOD</t>
  </si>
  <si>
    <t>SUBTOTAL:</t>
  </si>
  <si>
    <t>0400 4 11</t>
  </si>
  <si>
    <t>0415 1 3</t>
  </si>
  <si>
    <t>HELICAL PILES</t>
  </si>
  <si>
    <t>PAY ITEM DESCRIPTION</t>
  </si>
  <si>
    <t>UNDERDRAIN, TYPE V</t>
  </si>
  <si>
    <t>0530 74</t>
  </si>
  <si>
    <t>0440 1 50</t>
  </si>
  <si>
    <t>0515 2 312</t>
  </si>
  <si>
    <t>0460 2 15</t>
  </si>
  <si>
    <t>STRUCTURAL STEEL, MISCELLANEOUS</t>
  </si>
  <si>
    <t>LC-01</t>
  </si>
  <si>
    <t>LC-02</t>
  </si>
  <si>
    <t>TIMBER BOARDWALK, 6' WIDE</t>
  </si>
  <si>
    <t>LC-03</t>
  </si>
  <si>
    <t>0400 0 11</t>
  </si>
  <si>
    <t>STEEL SHEET PILE, F&amp;I, PERMANENT</t>
  </si>
  <si>
    <t>0110 3</t>
  </si>
  <si>
    <t>0120 1</t>
  </si>
  <si>
    <t>REGULAR EXCAVATION</t>
  </si>
  <si>
    <t>0102 1</t>
  </si>
  <si>
    <t>0108 1</t>
  </si>
  <si>
    <t>MONITOR EXISTING STRUCTURES - INSPECTION AND SETTLEMENT MONITORING</t>
  </si>
  <si>
    <t>MOBILIZATION</t>
  </si>
  <si>
    <t>0350 4 1</t>
  </si>
  <si>
    <t>0430 175 118</t>
  </si>
  <si>
    <t>LC-04</t>
  </si>
  <si>
    <t>LC-05</t>
  </si>
  <si>
    <t>0440 73 1</t>
  </si>
  <si>
    <t>UNDERDRAIN OUTLET PIPE 4"</t>
  </si>
  <si>
    <t xml:space="preserve">DEWATERING </t>
  </si>
  <si>
    <t>LC-06</t>
  </si>
  <si>
    <t>0285 706</t>
  </si>
  <si>
    <t>0425 2 61</t>
  </si>
  <si>
    <t>CONSTRUCTION LAYOUT</t>
  </si>
  <si>
    <t xml:space="preserve">MAINTENANCE OF TRAFFIC </t>
  </si>
  <si>
    <t>PIPE CULVERT, RCP, ROUND, 18" S/CD</t>
  </si>
  <si>
    <t>LC-07</t>
  </si>
  <si>
    <t>LC-08</t>
  </si>
  <si>
    <t>LC-10</t>
  </si>
  <si>
    <t>TESTING (DENSITY, MATERIALS, ETC.)</t>
  </si>
  <si>
    <t>0400 2 5</t>
  </si>
  <si>
    <t>0415 1 5</t>
  </si>
  <si>
    <t>0400 4 5</t>
  </si>
  <si>
    <t>WOOD RAIL "PINELLAS STYLE" FENCE, F&amp;I</t>
  </si>
  <si>
    <t>PREFIERT WIRE FILLED ECONOMY GATE, ITEM NO. RWG12</t>
  </si>
  <si>
    <t>LC-09</t>
  </si>
  <si>
    <t>LC-11</t>
  </si>
  <si>
    <t>AS BUILT SURVEY</t>
  </si>
  <si>
    <t>PAY ITEM NOTES:</t>
  </si>
  <si>
    <t>LC-12</t>
  </si>
  <si>
    <t>SEDIMENT BARRIER (INCL COCONUT LOG SEDIMENT BARRIERS)</t>
  </si>
  <si>
    <t>LC-13</t>
  </si>
  <si>
    <t>CERTIFIED ARBORIST</t>
  </si>
  <si>
    <t>TREE PROTECTION BARRICADE</t>
  </si>
  <si>
    <t>0160 4</t>
  </si>
  <si>
    <t>TYPE B STABILIZATION</t>
  </si>
  <si>
    <t>CONCRETE CLASS IV, SUBSTRUCTURE (EMERGENCY SPILLWAY)</t>
  </si>
  <si>
    <t>CONCRETE CLASS IV, RETAINING WALLS (CONCRETE WEIR)</t>
  </si>
  <si>
    <t>REINFORCING STEEL, RETAINING WALL (CONCRETE WEIR)</t>
  </si>
  <si>
    <t>REINFORCING STEEL, BULKHEAD (CIP SHEET PILE CAP)</t>
  </si>
  <si>
    <t>REINFORCING STEEL, SUBSTRUCTURE (BOARDWALK FOOTINGS)</t>
  </si>
  <si>
    <t>CONCRETE CLASS II, BULKHEAD (CIP SHEET PILE CAP)</t>
  </si>
  <si>
    <t>CONCRETE CLASS II, SUBSTRUCTURE (BOARDWALK FOOTINGS)</t>
  </si>
  <si>
    <t>INLETS, GUTTER, TYPE V, &lt;10'</t>
  </si>
  <si>
    <t>GEOWEB GW20V OR APPROVED EQUAL, COMPLETE F&amp;I</t>
  </si>
  <si>
    <t>U-ENDWALL, WITH BAFFLES &amp; GRATE, INDEX 430-011,1:3 SLOPE,18"PIPE</t>
  </si>
  <si>
    <t>0430 613 225</t>
  </si>
  <si>
    <t>CONCRETE CLASS NS (BOARDWALK RAMP)</t>
  </si>
  <si>
    <t>INCLUDES ALL COSTS ASSOCIATED WITH FURNISHING &amp; INSTALLING ANGLE SECTION CONNECTION TO CONCRETE WEIR INCLUDING ALL HARDWARE.</t>
  </si>
  <si>
    <t>PEDESTRIAN/BICYCLE RAILING, ALUMINUM ONLY,42" TYPE 2</t>
  </si>
  <si>
    <t>EAST COAST EROSION CONTROL ECP-2 TURF REINFORCEMENT MAT OR APPROVED EQUAL</t>
  </si>
  <si>
    <t>TRENCH DRAIN (15" ADS DURASLOT W/6" RISER OR APPROVED EQUAL)</t>
  </si>
  <si>
    <t>OPTIONAL BASE, BASE GROUP 06 (8" LIMEROCK LBR 100)</t>
  </si>
  <si>
    <t>INCLUDES ALL COSTS ASSOCIATED WITH FURNISHING &amp; INSTALLING THE GATES, HARDWARE, AND SIGNAGE.</t>
  </si>
  <si>
    <t>INCLUDES ALL COSTS ASSOCIATED WITH FURNISHING &amp; INSTALLING BOARDWALK, INCLUDING, BUT NOT LIMITED TO: ALL TIMBER/LUMBER, FASTENERS, CONNECTORS, RAILINGS, BLOCKING, PVC MESH, NUTS, BOLTS, WASHERS, CELLULAR CONFINEMENT MAT, AND #57 STONE.</t>
  </si>
  <si>
    <t>INCLUDES ALL COSTS ASSOCIATED WITH FURNISHING &amp; INSTALLING OUTLET SKIMMER, ADMIXTURES, CONCRETE FLOOR BLOCKS AND CONCRETE END SILL, GEOTEXTILE FABRIC, EXPANSION JOINTS, GRAVEL DRAIN, SQUARE FRP DRAIN, GALVANIZED MESH, AND WATER STOPS.</t>
  </si>
  <si>
    <t>INCLUDES ALL COSTS ASSOCIATED WITH FURNISHING &amp; INSTALLING HELICAL PILES, INCLUDING, BUT NOT LIMITED TO: PILE BRACKETS, HARDWARE, LOAD TESTING AND REPORTING.</t>
  </si>
  <si>
    <t>REMOVAL OF EXISTING OUTLET STRUCTURE</t>
  </si>
  <si>
    <t xml:space="preserve">BEDDING STONE </t>
  </si>
  <si>
    <t>RUBBLE RIPRAP, DITCH LINING (INCLUDES FDOT TYPE D-2b WOVEN FILTER FABRIC)</t>
  </si>
  <si>
    <t>0425 1 711</t>
  </si>
  <si>
    <t>MANHOLES, P-8, &lt;10' (INCLUDES 3' COVER)</t>
  </si>
  <si>
    <t>INCLUDES ALL COSTS ASSOCIATED WITH TRENCH DRAIN (15" ADS DURASLOT W/6" RISER OR APPROVED EQUAL), INCLUDING DROP CURB, CURB TRANSITION, GUTTER TRANSITION, CONCRETE BACKFILL AND REQUIRED REINFORCING, 15" PIPE, RISERS, GRATES, FITTINGS, ETC.</t>
  </si>
  <si>
    <t>INCLUDES ALL COSTS ASSOCIATED WITH FURNISHING &amp; INSTALLING COMPLETE 8" GEOWEB GW20V SYSTEM INCLUDING, BUT NOT LIMITED TO: GW20V-CELL WITH 8" NOMINAL DEPTH, 8" DEEP CLASS I CONCRETE INFILL, SPEED BUMP, ATRA CLIPS, ATRA KEYS, ATRA ANCHORS, WOVEN KEVLAR TENDON ANCHORS, ATRA TENDON CLIPS, AND GEOTEXTILE SEPARATION LAYER.</t>
  </si>
  <si>
    <t>INCLUDES INSPECTION AND SETTLEMENT MONITORING FOR ANY STRUCTURES WITHIN THE LIMITS OF PILE DRIVING AND EXCAVATION OPERATIONS, AS LISTED IN FDOT STANDARD SPECIFICATION 108-2.1.2.</t>
  </si>
  <si>
    <t>REINFORCED CEMENT CONCRETE PAVEMENT, 6" THICK (6" CONCRETE TURNOUT)</t>
  </si>
  <si>
    <t>INCLUDES EXCAVATION REQUIRED TO REMOVE EXISTING OUTLET CONTROL STRUCTURE.</t>
  </si>
  <si>
    <t>THE CONTRACT UNIT PRICE FOR UNDERDRAIN, TYPE V SHALL INCLUDE THE COST OF PIPE, FITTINGS, AGGREGATE, SOCK, FILTER FABRIC, UNDERDRAIN CLEANOUTS, AND CONCRETE APRONS.</t>
  </si>
  <si>
    <t>THE CONTRACT UNIT PRICE FOR UNDERDRAIN OUTLET PIPE 4" SHALL BE FULL COMPENSATION FOR TRENCH EXCAVATION, PIPE AND FITTINGS, CONCRETE APRONS, HARDWARE CLOTH FOR CONCRETE APRONS, STUBBING INTO DRAINAGE STRUCTURES, BACKFILL IN PLACE, AND DISPOSAL OF EXCESS MATERIALS</t>
  </si>
  <si>
    <t>INCLUDES 4731.3 CY REQUIRED TO BACKFILL FOR THE EXCAVATION AND REMOVAL OF THE EXISTING OUTLET STRUCTURE.</t>
  </si>
  <si>
    <t>INCLUDES ALL COSTS ASSOCIATED WITH THE WELDED WIRE REINFORCING, EXPANSION JOINTS, DRAIN HOLES, FILTER FABRIC, GALVANIZED WIRE MESH, AND CLEAN FILL SAND.</t>
  </si>
  <si>
    <t>INCLUDES ALL COSTS ASSOCIATED WITH OPTIONAL SPLICING OF STEEL SHEET PILES, FIELD CUTTING, DRAIN PIPE PENETRATION, ALL HARDWARE, INTERLOCK CLEANING TOOLS, FITTINGS, WATER SWELLING PRODUCT, AND FACTORY APPLIED COATING.</t>
  </si>
  <si>
    <t>INCLUDES ALL COSTS ASSOCIATED WITH THE BLOCKOUT AND FELT PAPER FOR CONCRETE RAMP.</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</si>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</sst>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7" x14ac:knownFonts="1">
    <font>
      <sz val="11"/>
      <color theme="1"/>
      <name val="Calibri"/>
      <family val="2"/>
      <scheme val="minor"/>
    </font>
    <font>
      <sz val="10"/>
      <name val="Arial"/>
      <family val="2"/>
    </font>
    <font>
      <b/>
      <sz val="11"/>
      <name val="Times New Roman"/>
      <family val="1"/>
    </font>
    <font>
      <sz val="11"/>
      <name val="Times New Roman"/>
      <family val="1"/>
    </font>
    <font>
      <sz val="11"/>
      <color theme="1"/>
      <name val="Times New Roman"/>
      <family val="1"/>
    </font>
    <font>
      <b/>
      <sz val="11"/>
      <color theme="1"/>
      <name val="Times New Roman"/>
      <family val="1"/>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44" fontId="6" fillId="0" borderId="0" applyFont="0" applyFill="0" applyBorder="0" applyAlignment="0" applyProtection="0"/>
  </cellStyleXfs>
  <cellXfs count="49">
    <xf numFmtId="0" fontId="0" fillId="0" borderId="0" xfId="0"/>
    <xf numFmtId="0" fontId="4" fillId="0" borderId="0" xfId="0" applyFont="1" applyProtection="1">
      <protection locked="0"/>
    </xf>
    <xf numFmtId="44" fontId="3" fillId="0" borderId="1" xfId="2" applyFont="1" applyFill="1" applyBorder="1" applyAlignment="1" applyProtection="1">
      <alignment horizontal="center" vertical="center"/>
      <protection locked="0"/>
    </xf>
    <xf numFmtId="164" fontId="4" fillId="0" borderId="7" xfId="0" applyNumberFormat="1" applyFont="1" applyBorder="1" applyProtection="1">
      <protection locked="0"/>
    </xf>
    <xf numFmtId="44" fontId="3" fillId="0" borderId="7" xfId="2" applyFont="1" applyFill="1" applyBorder="1" applyAlignment="1" applyProtection="1">
      <alignment horizontal="center" vertical="center"/>
    </xf>
    <xf numFmtId="44" fontId="4" fillId="0" borderId="7" xfId="2" applyFont="1" applyBorder="1" applyProtection="1"/>
    <xf numFmtId="44" fontId="5" fillId="0" borderId="10" xfId="2" applyFont="1" applyBorder="1" applyProtection="1"/>
    <xf numFmtId="0" fontId="3" fillId="0" borderId="6" xfId="0" applyFont="1" applyFill="1" applyBorder="1" applyProtection="1"/>
    <xf numFmtId="0" fontId="3" fillId="0" borderId="1" xfId="0" applyFont="1" applyFill="1" applyBorder="1" applyProtection="1"/>
    <xf numFmtId="0" fontId="3" fillId="0" borderId="1" xfId="0" applyFont="1" applyFill="1" applyBorder="1" applyAlignment="1" applyProtection="1">
      <alignment horizontal="center" vertical="center"/>
    </xf>
    <xf numFmtId="3" fontId="3" fillId="0" borderId="1" xfId="0" applyNumberFormat="1" applyFont="1" applyFill="1" applyBorder="1" applyAlignment="1" applyProtection="1">
      <alignment horizontal="center" vertical="center"/>
    </xf>
    <xf numFmtId="4" fontId="3" fillId="0" borderId="1" xfId="0" applyNumberFormat="1" applyFont="1" applyFill="1" applyBorder="1" applyAlignment="1" applyProtection="1">
      <alignment horizontal="center" vertical="center"/>
    </xf>
    <xf numFmtId="165" fontId="3" fillId="0" borderId="1" xfId="0" applyNumberFormat="1" applyFont="1" applyFill="1" applyBorder="1" applyAlignment="1" applyProtection="1">
      <alignment horizontal="center" vertical="center"/>
    </xf>
    <xf numFmtId="0" fontId="4" fillId="0" borderId="0" xfId="0" applyFont="1" applyFill="1" applyAlignment="1" applyProtection="1">
      <alignment horizontal="center"/>
    </xf>
    <xf numFmtId="0" fontId="4" fillId="0" borderId="6" xfId="0" applyFont="1" applyFill="1" applyBorder="1" applyProtection="1"/>
    <xf numFmtId="0" fontId="4" fillId="0" borderId="1" xfId="0" applyFont="1" applyFill="1" applyBorder="1" applyProtection="1"/>
    <xf numFmtId="0" fontId="4" fillId="0" borderId="0" xfId="0" applyFont="1" applyProtection="1"/>
    <xf numFmtId="0" fontId="4" fillId="0" borderId="0" xfId="0" applyFont="1" applyAlignment="1" applyProtection="1">
      <alignment vertical="center"/>
    </xf>
    <xf numFmtId="0" fontId="4" fillId="0" borderId="0" xfId="0" applyFont="1" applyAlignment="1" applyProtection="1">
      <alignment horizontal="left" vertical="center"/>
    </xf>
    <xf numFmtId="0" fontId="4" fillId="0" borderId="0" xfId="0" applyFont="1" applyAlignment="1" applyProtection="1">
      <alignment horizontal="left" vertical="center" wrapText="1"/>
    </xf>
    <xf numFmtId="0" fontId="3" fillId="0" borderId="0" xfId="0" applyFont="1" applyFill="1" applyBorder="1" applyAlignment="1" applyProtection="1">
      <alignment vertical="center"/>
    </xf>
    <xf numFmtId="0" fontId="4" fillId="0" borderId="0" xfId="0" applyFont="1" applyAlignment="1" applyProtection="1">
      <alignment horizontal="left" vertical="center" wrapText="1"/>
    </xf>
    <xf numFmtId="0" fontId="4" fillId="0" borderId="0" xfId="0" applyFont="1" applyAlignment="1" applyProtection="1">
      <alignment horizontal="center" vertical="center" wrapText="1"/>
    </xf>
    <xf numFmtId="0" fontId="3" fillId="0" borderId="1" xfId="0" applyFont="1" applyFill="1" applyBorder="1" applyAlignment="1" applyProtection="1">
      <alignment vertical="center"/>
    </xf>
    <xf numFmtId="0" fontId="2" fillId="0" borderId="4"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3" fillId="0" borderId="1" xfId="0" applyFont="1" applyFill="1" applyBorder="1" applyAlignment="1" applyProtection="1">
      <alignment horizontal="left" vertical="center"/>
    </xf>
    <xf numFmtId="0" fontId="2" fillId="0" borderId="5"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4" fillId="0" borderId="11" xfId="0" applyFont="1" applyFill="1" applyBorder="1" applyAlignment="1" applyProtection="1">
      <alignment horizontal="left" vertical="center"/>
    </xf>
    <xf numFmtId="0" fontId="4" fillId="0" borderId="12"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4" fillId="0" borderId="0" xfId="0" applyFont="1" applyAlignment="1" applyProtection="1">
      <alignment horizontal="left"/>
      <protection locked="0"/>
    </xf>
    <xf numFmtId="0" fontId="4" fillId="0" borderId="0" xfId="0" applyFont="1" applyAlignment="1" applyProtection="1">
      <alignment horizontal="left" vertical="center" wrapText="1"/>
      <protection locked="0"/>
    </xf>
    <xf numFmtId="0" fontId="4" fillId="2" borderId="0" xfId="0" applyFont="1" applyFill="1" applyProtection="1"/>
    <xf numFmtId="0" fontId="2" fillId="0" borderId="3"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4" xfId="0" applyFont="1" applyFill="1" applyBorder="1" applyAlignment="1" applyProtection="1">
      <alignment horizontal="center"/>
    </xf>
    <xf numFmtId="0" fontId="2" fillId="0" borderId="1" xfId="0" applyFont="1" applyFill="1" applyBorder="1" applyAlignment="1" applyProtection="1">
      <alignment horizontal="center"/>
    </xf>
    <xf numFmtId="0" fontId="3" fillId="0" borderId="11" xfId="0" applyFont="1" applyFill="1" applyBorder="1" applyAlignment="1" applyProtection="1">
      <alignment horizontal="left" vertical="center"/>
    </xf>
    <xf numFmtId="0" fontId="3" fillId="0" borderId="12"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4" fillId="0" borderId="6" xfId="0" applyFont="1" applyBorder="1" applyAlignment="1" applyProtection="1">
      <alignment horizontal="right"/>
    </xf>
    <xf numFmtId="0" fontId="4" fillId="0" borderId="1" xfId="0" applyFont="1" applyBorder="1" applyAlignment="1" applyProtection="1">
      <alignment horizontal="right"/>
    </xf>
    <xf numFmtId="0" fontId="5" fillId="0" borderId="8" xfId="0" applyFont="1" applyBorder="1" applyAlignment="1" applyProtection="1">
      <alignment horizontal="right"/>
    </xf>
    <xf numFmtId="0" fontId="5" fillId="0" borderId="9" xfId="0" applyFont="1" applyBorder="1" applyAlignment="1" applyProtection="1">
      <alignment horizontal="right"/>
    </xf>
    <xf numFmtId="0" fontId="4" fillId="0" borderId="6" xfId="0" applyFont="1" applyBorder="1" applyAlignment="1" applyProtection="1">
      <alignment horizontal="center"/>
      <protection locked="0"/>
    </xf>
    <xf numFmtId="0" fontId="4" fillId="0" borderId="1" xfId="0" applyFont="1" applyBorder="1" applyAlignment="1" applyProtection="1">
      <alignment horizontal="center"/>
      <protection locked="0"/>
    </xf>
    <xf numFmtId="0" fontId="4" fillId="0" borderId="7" xfId="0" applyFont="1" applyBorder="1" applyAlignment="1" applyProtection="1">
      <alignment horizontal="center"/>
      <protection locked="0"/>
    </xf>
  </cellXfs>
  <cellStyles count="3">
    <cellStyle name="Currency" xfId="2" builtinId="4"/>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0_Current_Projects\1007C_Lakeside%20Drive%20Drainage%20Phase%20II%20Final%20Design&amp;Permitting\culvert%20replacement\0102%20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0102 60"/>
      <sheetName val="Template"/>
      <sheetName val="Accuracy"/>
    </sheetNames>
    <sheetDataSet>
      <sheetData sheetId="0">
        <row r="7">
          <cell r="J7" t="str">
            <v>0102 60</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8"/>
  <sheetViews>
    <sheetView tabSelected="1" view="pageLayout" zoomScale="85" zoomScaleNormal="115" zoomScalePageLayoutView="85" workbookViewId="0">
      <selection activeCell="J6" sqref="J6"/>
    </sheetView>
  </sheetViews>
  <sheetFormatPr defaultRowHeight="15" x14ac:dyDescent="0.25"/>
  <cols>
    <col min="1" max="1" width="13.5703125" style="1" customWidth="1"/>
    <col min="2" max="2" width="1.7109375" style="1" customWidth="1"/>
    <col min="3" max="6" width="15.7109375" style="1" customWidth="1"/>
    <col min="7" max="7" width="20.5703125" style="1" customWidth="1"/>
    <col min="8" max="8" width="9.140625" style="1"/>
    <col min="9" max="11" width="15.7109375" style="1" customWidth="1"/>
    <col min="12" max="16384" width="9.140625" style="1"/>
  </cols>
  <sheetData>
    <row r="1" spans="1:11" x14ac:dyDescent="0.25">
      <c r="A1" s="35" t="s">
        <v>0</v>
      </c>
      <c r="B1" s="37"/>
      <c r="C1" s="24" t="s">
        <v>36</v>
      </c>
      <c r="D1" s="24"/>
      <c r="E1" s="24"/>
      <c r="F1" s="24"/>
      <c r="G1" s="24"/>
      <c r="H1" s="24" t="s">
        <v>1</v>
      </c>
      <c r="I1" s="24" t="s">
        <v>2</v>
      </c>
      <c r="J1" s="24" t="s">
        <v>3</v>
      </c>
      <c r="K1" s="27" t="s">
        <v>4</v>
      </c>
    </row>
    <row r="2" spans="1:11" x14ac:dyDescent="0.25">
      <c r="A2" s="36"/>
      <c r="B2" s="38"/>
      <c r="C2" s="25"/>
      <c r="D2" s="25"/>
      <c r="E2" s="25"/>
      <c r="F2" s="25"/>
      <c r="G2" s="25"/>
      <c r="H2" s="25"/>
      <c r="I2" s="25"/>
      <c r="J2" s="25"/>
      <c r="K2" s="28"/>
    </row>
    <row r="3" spans="1:11" x14ac:dyDescent="0.25">
      <c r="A3" s="7" t="s">
        <v>5</v>
      </c>
      <c r="B3" s="8"/>
      <c r="C3" s="26" t="s">
        <v>55</v>
      </c>
      <c r="D3" s="26"/>
      <c r="E3" s="26"/>
      <c r="F3" s="26"/>
      <c r="G3" s="26"/>
      <c r="H3" s="9" t="s">
        <v>6</v>
      </c>
      <c r="I3" s="10">
        <v>1</v>
      </c>
      <c r="J3" s="2"/>
      <c r="K3" s="4">
        <f>J3*I3</f>
        <v>0</v>
      </c>
    </row>
    <row r="4" spans="1:11" x14ac:dyDescent="0.25">
      <c r="A4" s="7" t="s">
        <v>52</v>
      </c>
      <c r="B4" s="8"/>
      <c r="C4" s="26" t="s">
        <v>67</v>
      </c>
      <c r="D4" s="26"/>
      <c r="E4" s="26"/>
      <c r="F4" s="26"/>
      <c r="G4" s="26"/>
      <c r="H4" s="9" t="s">
        <v>6</v>
      </c>
      <c r="I4" s="10">
        <v>1</v>
      </c>
      <c r="J4" s="2"/>
      <c r="K4" s="4">
        <f t="shared" ref="K4:K49" si="0">J4*I4</f>
        <v>0</v>
      </c>
    </row>
    <row r="5" spans="1:11" x14ac:dyDescent="0.25">
      <c r="A5" s="7" t="s">
        <v>7</v>
      </c>
      <c r="B5" s="8"/>
      <c r="C5" s="26" t="s">
        <v>83</v>
      </c>
      <c r="D5" s="26"/>
      <c r="E5" s="26"/>
      <c r="F5" s="26"/>
      <c r="G5" s="26"/>
      <c r="H5" s="9" t="s">
        <v>8</v>
      </c>
      <c r="I5" s="10">
        <v>971</v>
      </c>
      <c r="J5" s="2"/>
      <c r="K5" s="4">
        <f t="shared" si="0"/>
        <v>0</v>
      </c>
    </row>
    <row r="6" spans="1:11" x14ac:dyDescent="0.25">
      <c r="A6" s="7" t="s">
        <v>9</v>
      </c>
      <c r="B6" s="8"/>
      <c r="C6" s="26" t="s">
        <v>10</v>
      </c>
      <c r="D6" s="26"/>
      <c r="E6" s="26"/>
      <c r="F6" s="26"/>
      <c r="G6" s="26"/>
      <c r="H6" s="9" t="s">
        <v>8</v>
      </c>
      <c r="I6" s="10">
        <v>464</v>
      </c>
      <c r="J6" s="2"/>
      <c r="K6" s="4">
        <f t="shared" si="0"/>
        <v>0</v>
      </c>
    </row>
    <row r="7" spans="1:11" x14ac:dyDescent="0.25">
      <c r="A7" s="7" t="s">
        <v>11</v>
      </c>
      <c r="B7" s="8"/>
      <c r="C7" s="26" t="s">
        <v>12</v>
      </c>
      <c r="D7" s="26"/>
      <c r="E7" s="26"/>
      <c r="F7" s="26"/>
      <c r="G7" s="26"/>
      <c r="H7" s="9" t="s">
        <v>8</v>
      </c>
      <c r="I7" s="10">
        <v>290</v>
      </c>
      <c r="J7" s="2"/>
      <c r="K7" s="4">
        <f t="shared" si="0"/>
        <v>0</v>
      </c>
    </row>
    <row r="8" spans="1:11" x14ac:dyDescent="0.25">
      <c r="A8" s="7" t="s">
        <v>13</v>
      </c>
      <c r="B8" s="8"/>
      <c r="C8" s="26" t="s">
        <v>14</v>
      </c>
      <c r="D8" s="26"/>
      <c r="E8" s="26"/>
      <c r="F8" s="26"/>
      <c r="G8" s="26"/>
      <c r="H8" s="9" t="s">
        <v>15</v>
      </c>
      <c r="I8" s="10">
        <v>2</v>
      </c>
      <c r="J8" s="2"/>
      <c r="K8" s="4">
        <f t="shared" si="0"/>
        <v>0</v>
      </c>
    </row>
    <row r="9" spans="1:11" x14ac:dyDescent="0.25">
      <c r="A9" s="7" t="s">
        <v>53</v>
      </c>
      <c r="B9" s="8"/>
      <c r="C9" s="26" t="s">
        <v>54</v>
      </c>
      <c r="D9" s="26"/>
      <c r="E9" s="26"/>
      <c r="F9" s="26"/>
      <c r="G9" s="26"/>
      <c r="H9" s="9" t="s">
        <v>6</v>
      </c>
      <c r="I9" s="10">
        <v>1</v>
      </c>
      <c r="J9" s="2"/>
      <c r="K9" s="4">
        <f t="shared" si="0"/>
        <v>0</v>
      </c>
    </row>
    <row r="10" spans="1:11" x14ac:dyDescent="0.25">
      <c r="A10" s="7" t="s">
        <v>16</v>
      </c>
      <c r="B10" s="8"/>
      <c r="C10" s="26" t="s">
        <v>17</v>
      </c>
      <c r="D10" s="26"/>
      <c r="E10" s="26"/>
      <c r="F10" s="26"/>
      <c r="G10" s="26"/>
      <c r="H10" s="9" t="s">
        <v>18</v>
      </c>
      <c r="I10" s="11">
        <v>0.86</v>
      </c>
      <c r="J10" s="2"/>
      <c r="K10" s="4">
        <f t="shared" si="0"/>
        <v>0</v>
      </c>
    </row>
    <row r="11" spans="1:11" x14ac:dyDescent="0.25">
      <c r="A11" s="7" t="s">
        <v>49</v>
      </c>
      <c r="B11" s="8"/>
      <c r="C11" s="39" t="s">
        <v>110</v>
      </c>
      <c r="D11" s="40"/>
      <c r="E11" s="40"/>
      <c r="F11" s="40"/>
      <c r="G11" s="41"/>
      <c r="H11" s="9" t="s">
        <v>6</v>
      </c>
      <c r="I11" s="10">
        <v>1</v>
      </c>
      <c r="J11" s="2"/>
      <c r="K11" s="4">
        <f t="shared" si="0"/>
        <v>0</v>
      </c>
    </row>
    <row r="12" spans="1:11" x14ac:dyDescent="0.25">
      <c r="A12" s="7" t="s">
        <v>50</v>
      </c>
      <c r="B12" s="8"/>
      <c r="C12" s="39" t="s">
        <v>51</v>
      </c>
      <c r="D12" s="40"/>
      <c r="E12" s="40"/>
      <c r="F12" s="40"/>
      <c r="G12" s="41"/>
      <c r="H12" s="9" t="s">
        <v>21</v>
      </c>
      <c r="I12" s="12">
        <v>535.29999999999995</v>
      </c>
      <c r="J12" s="2"/>
      <c r="K12" s="4">
        <f t="shared" si="0"/>
        <v>0</v>
      </c>
    </row>
    <row r="13" spans="1:11" x14ac:dyDescent="0.25">
      <c r="A13" s="7" t="s">
        <v>19</v>
      </c>
      <c r="B13" s="8"/>
      <c r="C13" s="26" t="s">
        <v>20</v>
      </c>
      <c r="D13" s="26"/>
      <c r="E13" s="26"/>
      <c r="F13" s="26"/>
      <c r="G13" s="26"/>
      <c r="H13" s="9" t="s">
        <v>21</v>
      </c>
      <c r="I13" s="13">
        <v>6327.9</v>
      </c>
      <c r="J13" s="2"/>
      <c r="K13" s="4">
        <f t="shared" si="0"/>
        <v>0</v>
      </c>
    </row>
    <row r="14" spans="1:11" x14ac:dyDescent="0.25">
      <c r="A14" s="7" t="s">
        <v>87</v>
      </c>
      <c r="B14" s="8"/>
      <c r="C14" s="39" t="s">
        <v>88</v>
      </c>
      <c r="D14" s="40"/>
      <c r="E14" s="40"/>
      <c r="F14" s="40"/>
      <c r="G14" s="41"/>
      <c r="H14" s="9" t="s">
        <v>22</v>
      </c>
      <c r="I14" s="10">
        <v>274</v>
      </c>
      <c r="J14" s="2"/>
      <c r="K14" s="4">
        <f t="shared" si="0"/>
        <v>0</v>
      </c>
    </row>
    <row r="15" spans="1:11" x14ac:dyDescent="0.25">
      <c r="A15" s="7" t="s">
        <v>64</v>
      </c>
      <c r="B15" s="8"/>
      <c r="C15" s="39" t="s">
        <v>105</v>
      </c>
      <c r="D15" s="40"/>
      <c r="E15" s="40"/>
      <c r="F15" s="40"/>
      <c r="G15" s="41"/>
      <c r="H15" s="9" t="s">
        <v>22</v>
      </c>
      <c r="I15" s="10">
        <v>325</v>
      </c>
      <c r="J15" s="2"/>
      <c r="K15" s="4">
        <f t="shared" si="0"/>
        <v>0</v>
      </c>
    </row>
    <row r="16" spans="1:11" x14ac:dyDescent="0.25">
      <c r="A16" s="14" t="s">
        <v>56</v>
      </c>
      <c r="B16" s="15"/>
      <c r="C16" s="29" t="s">
        <v>118</v>
      </c>
      <c r="D16" s="30"/>
      <c r="E16" s="30"/>
      <c r="F16" s="30"/>
      <c r="G16" s="31"/>
      <c r="H16" s="9" t="s">
        <v>22</v>
      </c>
      <c r="I16" s="10">
        <v>21</v>
      </c>
      <c r="J16" s="2"/>
      <c r="K16" s="4">
        <f t="shared" si="0"/>
        <v>0</v>
      </c>
    </row>
    <row r="17" spans="1:11" x14ac:dyDescent="0.25">
      <c r="A17" s="7" t="s">
        <v>47</v>
      </c>
      <c r="B17" s="8"/>
      <c r="C17" s="39" t="s">
        <v>100</v>
      </c>
      <c r="D17" s="40"/>
      <c r="E17" s="40"/>
      <c r="F17" s="40"/>
      <c r="G17" s="41"/>
      <c r="H17" s="9" t="s">
        <v>21</v>
      </c>
      <c r="I17" s="12">
        <v>1.5</v>
      </c>
      <c r="J17" s="2"/>
      <c r="K17" s="4">
        <f t="shared" si="0"/>
        <v>0</v>
      </c>
    </row>
    <row r="18" spans="1:11" x14ac:dyDescent="0.25">
      <c r="A18" s="7" t="s">
        <v>73</v>
      </c>
      <c r="B18" s="8"/>
      <c r="C18" s="39" t="s">
        <v>95</v>
      </c>
      <c r="D18" s="40"/>
      <c r="E18" s="40"/>
      <c r="F18" s="40"/>
      <c r="G18" s="41"/>
      <c r="H18" s="9" t="s">
        <v>21</v>
      </c>
      <c r="I18" s="12">
        <v>2.4</v>
      </c>
      <c r="J18" s="2"/>
      <c r="K18" s="4">
        <f t="shared" si="0"/>
        <v>0</v>
      </c>
    </row>
    <row r="19" spans="1:11" x14ac:dyDescent="0.25">
      <c r="A19" s="7" t="s">
        <v>23</v>
      </c>
      <c r="B19" s="8"/>
      <c r="C19" s="26" t="s">
        <v>94</v>
      </c>
      <c r="D19" s="26"/>
      <c r="E19" s="26"/>
      <c r="F19" s="26"/>
      <c r="G19" s="26"/>
      <c r="H19" s="9" t="s">
        <v>21</v>
      </c>
      <c r="I19" s="12">
        <v>55.6</v>
      </c>
      <c r="J19" s="2"/>
      <c r="K19" s="4">
        <f t="shared" si="0"/>
        <v>0</v>
      </c>
    </row>
    <row r="20" spans="1:11" x14ac:dyDescent="0.25">
      <c r="A20" s="7" t="s">
        <v>75</v>
      </c>
      <c r="B20" s="8"/>
      <c r="C20" s="26" t="s">
        <v>89</v>
      </c>
      <c r="D20" s="26"/>
      <c r="E20" s="26"/>
      <c r="F20" s="26"/>
      <c r="G20" s="26"/>
      <c r="H20" s="9" t="s">
        <v>21</v>
      </c>
      <c r="I20" s="12">
        <v>52.6</v>
      </c>
      <c r="J20" s="2"/>
      <c r="K20" s="4">
        <f t="shared" si="0"/>
        <v>0</v>
      </c>
    </row>
    <row r="21" spans="1:11" x14ac:dyDescent="0.25">
      <c r="A21" s="7" t="s">
        <v>33</v>
      </c>
      <c r="B21" s="8"/>
      <c r="C21" s="26" t="s">
        <v>90</v>
      </c>
      <c r="D21" s="26"/>
      <c r="E21" s="26"/>
      <c r="F21" s="26"/>
      <c r="G21" s="26"/>
      <c r="H21" s="9" t="s">
        <v>21</v>
      </c>
      <c r="I21" s="12">
        <v>83.1</v>
      </c>
      <c r="J21" s="2"/>
      <c r="K21" s="4">
        <f t="shared" si="0"/>
        <v>0</v>
      </c>
    </row>
    <row r="22" spans="1:11" x14ac:dyDescent="0.25">
      <c r="A22" s="7" t="s">
        <v>34</v>
      </c>
      <c r="B22" s="8"/>
      <c r="C22" s="26" t="s">
        <v>91</v>
      </c>
      <c r="D22" s="26"/>
      <c r="E22" s="26"/>
      <c r="F22" s="26"/>
      <c r="G22" s="26"/>
      <c r="H22" s="9" t="s">
        <v>25</v>
      </c>
      <c r="I22" s="10">
        <v>16826</v>
      </c>
      <c r="J22" s="2"/>
      <c r="K22" s="4">
        <f t="shared" si="0"/>
        <v>0</v>
      </c>
    </row>
    <row r="23" spans="1:11" x14ac:dyDescent="0.25">
      <c r="A23" s="7" t="s">
        <v>74</v>
      </c>
      <c r="B23" s="8"/>
      <c r="C23" s="26" t="s">
        <v>93</v>
      </c>
      <c r="D23" s="26"/>
      <c r="E23" s="26"/>
      <c r="F23" s="26"/>
      <c r="G23" s="26"/>
      <c r="H23" s="9" t="s">
        <v>25</v>
      </c>
      <c r="I23" s="10">
        <v>248</v>
      </c>
      <c r="J23" s="2"/>
      <c r="K23" s="4">
        <f t="shared" si="0"/>
        <v>0</v>
      </c>
    </row>
    <row r="24" spans="1:11" x14ac:dyDescent="0.25">
      <c r="A24" s="7" t="s">
        <v>24</v>
      </c>
      <c r="B24" s="8"/>
      <c r="C24" s="26" t="s">
        <v>92</v>
      </c>
      <c r="D24" s="26"/>
      <c r="E24" s="26"/>
      <c r="F24" s="26"/>
      <c r="G24" s="26"/>
      <c r="H24" s="9" t="s">
        <v>25</v>
      </c>
      <c r="I24" s="10">
        <v>4042</v>
      </c>
      <c r="J24" s="2"/>
      <c r="K24" s="4">
        <f t="shared" si="0"/>
        <v>0</v>
      </c>
    </row>
    <row r="25" spans="1:11" x14ac:dyDescent="0.25">
      <c r="A25" s="7" t="s">
        <v>113</v>
      </c>
      <c r="B25" s="8"/>
      <c r="C25" s="39" t="s">
        <v>96</v>
      </c>
      <c r="D25" s="40"/>
      <c r="E25" s="40"/>
      <c r="F25" s="40"/>
      <c r="G25" s="41"/>
      <c r="H25" s="9" t="s">
        <v>15</v>
      </c>
      <c r="I25" s="10">
        <v>3</v>
      </c>
      <c r="J25" s="2"/>
      <c r="K25" s="4">
        <f t="shared" si="0"/>
        <v>0</v>
      </c>
    </row>
    <row r="26" spans="1:11" x14ac:dyDescent="0.25">
      <c r="A26" s="7" t="s">
        <v>65</v>
      </c>
      <c r="B26" s="8"/>
      <c r="C26" s="39" t="s">
        <v>114</v>
      </c>
      <c r="D26" s="40"/>
      <c r="E26" s="40"/>
      <c r="F26" s="40"/>
      <c r="G26" s="41"/>
      <c r="H26" s="9" t="s">
        <v>15</v>
      </c>
      <c r="I26" s="10">
        <v>1</v>
      </c>
      <c r="J26" s="2"/>
      <c r="K26" s="4">
        <f t="shared" si="0"/>
        <v>0</v>
      </c>
    </row>
    <row r="27" spans="1:11" x14ac:dyDescent="0.25">
      <c r="A27" s="7" t="s">
        <v>57</v>
      </c>
      <c r="B27" s="8"/>
      <c r="C27" s="39" t="s">
        <v>68</v>
      </c>
      <c r="D27" s="40"/>
      <c r="E27" s="40"/>
      <c r="F27" s="40"/>
      <c r="G27" s="41"/>
      <c r="H27" s="9" t="s">
        <v>8</v>
      </c>
      <c r="I27" s="10">
        <v>198</v>
      </c>
      <c r="J27" s="2"/>
      <c r="K27" s="4">
        <f t="shared" si="0"/>
        <v>0</v>
      </c>
    </row>
    <row r="28" spans="1:11" x14ac:dyDescent="0.25">
      <c r="A28" s="7" t="s">
        <v>99</v>
      </c>
      <c r="B28" s="8"/>
      <c r="C28" s="39" t="s">
        <v>98</v>
      </c>
      <c r="D28" s="40"/>
      <c r="E28" s="40"/>
      <c r="F28" s="40"/>
      <c r="G28" s="41"/>
      <c r="H28" s="9" t="s">
        <v>15</v>
      </c>
      <c r="I28" s="10">
        <v>1</v>
      </c>
      <c r="J28" s="2"/>
      <c r="K28" s="4">
        <f t="shared" si="0"/>
        <v>0</v>
      </c>
    </row>
    <row r="29" spans="1:11" x14ac:dyDescent="0.25">
      <c r="A29" s="7" t="s">
        <v>39</v>
      </c>
      <c r="B29" s="8"/>
      <c r="C29" s="26" t="s">
        <v>37</v>
      </c>
      <c r="D29" s="26"/>
      <c r="E29" s="26"/>
      <c r="F29" s="26"/>
      <c r="G29" s="26"/>
      <c r="H29" s="9" t="s">
        <v>8</v>
      </c>
      <c r="I29" s="10">
        <v>200</v>
      </c>
      <c r="J29" s="2"/>
      <c r="K29" s="4">
        <f t="shared" si="0"/>
        <v>0</v>
      </c>
    </row>
    <row r="30" spans="1:11" x14ac:dyDescent="0.25">
      <c r="A30" s="7" t="s">
        <v>60</v>
      </c>
      <c r="B30" s="8"/>
      <c r="C30" s="26" t="s">
        <v>61</v>
      </c>
      <c r="D30" s="26"/>
      <c r="E30" s="26"/>
      <c r="F30" s="26"/>
      <c r="G30" s="26"/>
      <c r="H30" s="9" t="s">
        <v>8</v>
      </c>
      <c r="I30" s="10">
        <v>105</v>
      </c>
      <c r="J30" s="2"/>
      <c r="K30" s="4">
        <f t="shared" si="0"/>
        <v>0</v>
      </c>
    </row>
    <row r="31" spans="1:11" x14ac:dyDescent="0.25">
      <c r="A31" s="7" t="s">
        <v>26</v>
      </c>
      <c r="B31" s="8"/>
      <c r="C31" s="23" t="s">
        <v>48</v>
      </c>
      <c r="D31" s="23"/>
      <c r="E31" s="23"/>
      <c r="F31" s="23"/>
      <c r="G31" s="23"/>
      <c r="H31" s="9" t="s">
        <v>27</v>
      </c>
      <c r="I31" s="10">
        <v>11826</v>
      </c>
      <c r="J31" s="2"/>
      <c r="K31" s="4">
        <f t="shared" si="0"/>
        <v>0</v>
      </c>
    </row>
    <row r="32" spans="1:11" x14ac:dyDescent="0.25">
      <c r="A32" s="7" t="s">
        <v>41</v>
      </c>
      <c r="B32" s="8"/>
      <c r="C32" s="23" t="s">
        <v>42</v>
      </c>
      <c r="D32" s="23"/>
      <c r="E32" s="23"/>
      <c r="F32" s="23"/>
      <c r="G32" s="23"/>
      <c r="H32" s="9" t="s">
        <v>25</v>
      </c>
      <c r="I32" s="10">
        <v>337</v>
      </c>
      <c r="J32" s="2"/>
      <c r="K32" s="4">
        <f t="shared" si="0"/>
        <v>0</v>
      </c>
    </row>
    <row r="33" spans="1:11" x14ac:dyDescent="0.25">
      <c r="A33" s="7" t="s">
        <v>40</v>
      </c>
      <c r="B33" s="8"/>
      <c r="C33" s="23" t="s">
        <v>102</v>
      </c>
      <c r="D33" s="23"/>
      <c r="E33" s="23"/>
      <c r="F33" s="23"/>
      <c r="G33" s="23"/>
      <c r="H33" s="9" t="s">
        <v>8</v>
      </c>
      <c r="I33" s="10">
        <v>124</v>
      </c>
      <c r="J33" s="2"/>
      <c r="K33" s="4">
        <f t="shared" si="0"/>
        <v>0</v>
      </c>
    </row>
    <row r="34" spans="1:11" x14ac:dyDescent="0.25">
      <c r="A34" s="7" t="s">
        <v>28</v>
      </c>
      <c r="B34" s="8"/>
      <c r="C34" s="26" t="s">
        <v>112</v>
      </c>
      <c r="D34" s="26"/>
      <c r="E34" s="26"/>
      <c r="F34" s="26"/>
      <c r="G34" s="26"/>
      <c r="H34" s="9" t="s">
        <v>29</v>
      </c>
      <c r="I34" s="12">
        <v>406.7</v>
      </c>
      <c r="J34" s="2"/>
      <c r="K34" s="4">
        <f t="shared" si="0"/>
        <v>0</v>
      </c>
    </row>
    <row r="35" spans="1:11" x14ac:dyDescent="0.25">
      <c r="A35" s="7" t="s">
        <v>38</v>
      </c>
      <c r="B35" s="8"/>
      <c r="C35" s="26" t="s">
        <v>111</v>
      </c>
      <c r="D35" s="26"/>
      <c r="E35" s="26"/>
      <c r="F35" s="26"/>
      <c r="G35" s="26"/>
      <c r="H35" s="9" t="s">
        <v>29</v>
      </c>
      <c r="I35" s="12">
        <v>169.9</v>
      </c>
      <c r="J35" s="2"/>
      <c r="K35" s="4">
        <f t="shared" si="0"/>
        <v>0</v>
      </c>
    </row>
    <row r="36" spans="1:11" x14ac:dyDescent="0.25">
      <c r="A36" s="7" t="s">
        <v>30</v>
      </c>
      <c r="B36" s="8"/>
      <c r="C36" s="26" t="s">
        <v>31</v>
      </c>
      <c r="D36" s="26"/>
      <c r="E36" s="26"/>
      <c r="F36" s="26"/>
      <c r="G36" s="26"/>
      <c r="H36" s="9" t="s">
        <v>22</v>
      </c>
      <c r="I36" s="10">
        <v>1917</v>
      </c>
      <c r="J36" s="2"/>
      <c r="K36" s="4">
        <f t="shared" si="0"/>
        <v>0</v>
      </c>
    </row>
    <row r="37" spans="1:11" x14ac:dyDescent="0.25">
      <c r="A37" s="7" t="s">
        <v>43</v>
      </c>
      <c r="B37" s="8"/>
      <c r="C37" s="39" t="s">
        <v>66</v>
      </c>
      <c r="D37" s="40"/>
      <c r="E37" s="40"/>
      <c r="F37" s="40"/>
      <c r="G37" s="41"/>
      <c r="H37" s="9" t="s">
        <v>6</v>
      </c>
      <c r="I37" s="10">
        <v>1</v>
      </c>
      <c r="J37" s="2"/>
      <c r="K37" s="4">
        <f t="shared" si="0"/>
        <v>0</v>
      </c>
    </row>
    <row r="38" spans="1:11" x14ac:dyDescent="0.25">
      <c r="A38" s="7" t="s">
        <v>44</v>
      </c>
      <c r="B38" s="8"/>
      <c r="C38" s="39" t="s">
        <v>62</v>
      </c>
      <c r="D38" s="40"/>
      <c r="E38" s="40"/>
      <c r="F38" s="40"/>
      <c r="G38" s="41"/>
      <c r="H38" s="9" t="s">
        <v>6</v>
      </c>
      <c r="I38" s="10">
        <v>1</v>
      </c>
      <c r="J38" s="2"/>
      <c r="K38" s="4">
        <f t="shared" si="0"/>
        <v>0</v>
      </c>
    </row>
    <row r="39" spans="1:11" x14ac:dyDescent="0.25">
      <c r="A39" s="7" t="s">
        <v>46</v>
      </c>
      <c r="B39" s="8"/>
      <c r="C39" s="39" t="s">
        <v>76</v>
      </c>
      <c r="D39" s="40"/>
      <c r="E39" s="40"/>
      <c r="F39" s="40"/>
      <c r="G39" s="41"/>
      <c r="H39" s="9" t="s">
        <v>8</v>
      </c>
      <c r="I39" s="10">
        <v>20</v>
      </c>
      <c r="J39" s="2"/>
      <c r="K39" s="4">
        <f t="shared" si="0"/>
        <v>0</v>
      </c>
    </row>
    <row r="40" spans="1:11" x14ac:dyDescent="0.25">
      <c r="A40" s="7" t="s">
        <v>58</v>
      </c>
      <c r="B40" s="8"/>
      <c r="C40" s="39" t="s">
        <v>35</v>
      </c>
      <c r="D40" s="40"/>
      <c r="E40" s="40"/>
      <c r="F40" s="40"/>
      <c r="G40" s="41"/>
      <c r="H40" s="9" t="s">
        <v>8</v>
      </c>
      <c r="I40" s="10">
        <v>348</v>
      </c>
      <c r="J40" s="2"/>
      <c r="K40" s="4">
        <f t="shared" si="0"/>
        <v>0</v>
      </c>
    </row>
    <row r="41" spans="1:11" x14ac:dyDescent="0.25">
      <c r="A41" s="7" t="s">
        <v>59</v>
      </c>
      <c r="B41" s="8"/>
      <c r="C41" s="39" t="s">
        <v>77</v>
      </c>
      <c r="D41" s="40"/>
      <c r="E41" s="40"/>
      <c r="F41" s="40"/>
      <c r="G41" s="41"/>
      <c r="H41" s="9" t="s">
        <v>15</v>
      </c>
      <c r="I41" s="10">
        <v>2</v>
      </c>
      <c r="J41" s="2"/>
      <c r="K41" s="4">
        <f t="shared" si="0"/>
        <v>0</v>
      </c>
    </row>
    <row r="42" spans="1:11" x14ac:dyDescent="0.25">
      <c r="A42" s="7" t="s">
        <v>63</v>
      </c>
      <c r="B42" s="8"/>
      <c r="C42" s="39" t="s">
        <v>45</v>
      </c>
      <c r="D42" s="40"/>
      <c r="E42" s="40"/>
      <c r="F42" s="40"/>
      <c r="G42" s="41"/>
      <c r="H42" s="9" t="s">
        <v>27</v>
      </c>
      <c r="I42" s="10">
        <v>454</v>
      </c>
      <c r="J42" s="2"/>
      <c r="K42" s="4">
        <f t="shared" si="0"/>
        <v>0</v>
      </c>
    </row>
    <row r="43" spans="1:11" x14ac:dyDescent="0.25">
      <c r="A43" s="7" t="s">
        <v>69</v>
      </c>
      <c r="B43" s="8"/>
      <c r="C43" s="39" t="s">
        <v>104</v>
      </c>
      <c r="D43" s="40"/>
      <c r="E43" s="40"/>
      <c r="F43" s="40"/>
      <c r="G43" s="41"/>
      <c r="H43" s="9" t="s">
        <v>8</v>
      </c>
      <c r="I43" s="10">
        <v>81</v>
      </c>
      <c r="J43" s="2"/>
      <c r="K43" s="4">
        <f t="shared" si="0"/>
        <v>0</v>
      </c>
    </row>
    <row r="44" spans="1:11" x14ac:dyDescent="0.25">
      <c r="A44" s="7" t="s">
        <v>70</v>
      </c>
      <c r="B44" s="8"/>
      <c r="C44" s="39" t="s">
        <v>97</v>
      </c>
      <c r="D44" s="40"/>
      <c r="E44" s="40"/>
      <c r="F44" s="40"/>
      <c r="G44" s="41"/>
      <c r="H44" s="9" t="s">
        <v>22</v>
      </c>
      <c r="I44" s="10">
        <v>308</v>
      </c>
      <c r="J44" s="2"/>
      <c r="K44" s="4">
        <f t="shared" si="0"/>
        <v>0</v>
      </c>
    </row>
    <row r="45" spans="1:11" x14ac:dyDescent="0.25">
      <c r="A45" s="7" t="s">
        <v>78</v>
      </c>
      <c r="B45" s="8"/>
      <c r="C45" s="39" t="s">
        <v>80</v>
      </c>
      <c r="D45" s="40"/>
      <c r="E45" s="40"/>
      <c r="F45" s="40"/>
      <c r="G45" s="41"/>
      <c r="H45" s="9" t="s">
        <v>6</v>
      </c>
      <c r="I45" s="10">
        <v>1</v>
      </c>
      <c r="J45" s="2"/>
      <c r="K45" s="4">
        <f t="shared" si="0"/>
        <v>0</v>
      </c>
    </row>
    <row r="46" spans="1:11" x14ac:dyDescent="0.25">
      <c r="A46" s="7" t="s">
        <v>71</v>
      </c>
      <c r="B46" s="8"/>
      <c r="C46" s="39" t="s">
        <v>72</v>
      </c>
      <c r="D46" s="40"/>
      <c r="E46" s="40"/>
      <c r="F46" s="40"/>
      <c r="G46" s="41"/>
      <c r="H46" s="9" t="s">
        <v>6</v>
      </c>
      <c r="I46" s="10">
        <v>1</v>
      </c>
      <c r="J46" s="2"/>
      <c r="K46" s="4">
        <f t="shared" si="0"/>
        <v>0</v>
      </c>
    </row>
    <row r="47" spans="1:11" x14ac:dyDescent="0.25">
      <c r="A47" s="7" t="s">
        <v>79</v>
      </c>
      <c r="B47" s="8"/>
      <c r="C47" s="39" t="s">
        <v>85</v>
      </c>
      <c r="D47" s="40"/>
      <c r="E47" s="40"/>
      <c r="F47" s="40"/>
      <c r="G47" s="41"/>
      <c r="H47" s="9" t="s">
        <v>6</v>
      </c>
      <c r="I47" s="10">
        <v>1</v>
      </c>
      <c r="J47" s="2"/>
      <c r="K47" s="4">
        <f t="shared" si="0"/>
        <v>0</v>
      </c>
    </row>
    <row r="48" spans="1:11" x14ac:dyDescent="0.25">
      <c r="A48" s="7" t="s">
        <v>82</v>
      </c>
      <c r="B48" s="8"/>
      <c r="C48" s="39" t="s">
        <v>86</v>
      </c>
      <c r="D48" s="40"/>
      <c r="E48" s="40"/>
      <c r="F48" s="40"/>
      <c r="G48" s="41"/>
      <c r="H48" s="9" t="s">
        <v>8</v>
      </c>
      <c r="I48" s="10">
        <v>498</v>
      </c>
      <c r="J48" s="2"/>
      <c r="K48" s="4">
        <f t="shared" si="0"/>
        <v>0</v>
      </c>
    </row>
    <row r="49" spans="1:11" x14ac:dyDescent="0.25">
      <c r="A49" s="7" t="s">
        <v>84</v>
      </c>
      <c r="B49" s="8"/>
      <c r="C49" s="39" t="s">
        <v>103</v>
      </c>
      <c r="D49" s="40"/>
      <c r="E49" s="40"/>
      <c r="F49" s="40"/>
      <c r="G49" s="41"/>
      <c r="H49" s="9" t="s">
        <v>22</v>
      </c>
      <c r="I49" s="10">
        <v>371</v>
      </c>
      <c r="J49" s="2"/>
      <c r="K49" s="4">
        <f t="shared" si="0"/>
        <v>0</v>
      </c>
    </row>
    <row r="50" spans="1:11" ht="6.75" customHeight="1" x14ac:dyDescent="0.25">
      <c r="A50" s="46"/>
      <c r="B50" s="47"/>
      <c r="C50" s="47"/>
      <c r="D50" s="47"/>
      <c r="E50" s="47"/>
      <c r="F50" s="47"/>
      <c r="G50" s="47"/>
      <c r="H50" s="47"/>
      <c r="I50" s="47"/>
      <c r="J50" s="47"/>
      <c r="K50" s="48"/>
    </row>
    <row r="51" spans="1:11" x14ac:dyDescent="0.25">
      <c r="A51" s="42" t="s">
        <v>32</v>
      </c>
      <c r="B51" s="43"/>
      <c r="C51" s="43"/>
      <c r="D51" s="43"/>
      <c r="E51" s="43"/>
      <c r="F51" s="43"/>
      <c r="G51" s="43"/>
      <c r="H51" s="43"/>
      <c r="I51" s="43"/>
      <c r="J51" s="43"/>
      <c r="K51" s="5">
        <f>SUM(K3:K49)</f>
        <v>0</v>
      </c>
    </row>
    <row r="52" spans="1:11" x14ac:dyDescent="0.25">
      <c r="A52" s="42"/>
      <c r="B52" s="43"/>
      <c r="C52" s="43"/>
      <c r="D52" s="43"/>
      <c r="E52" s="43"/>
      <c r="F52" s="43"/>
      <c r="G52" s="43"/>
      <c r="H52" s="43"/>
      <c r="I52" s="43"/>
      <c r="J52" s="43"/>
      <c r="K52" s="3"/>
    </row>
    <row r="53" spans="1:11" ht="15.75" thickBot="1" x14ac:dyDescent="0.3">
      <c r="A53" s="44" t="s">
        <v>126</v>
      </c>
      <c r="B53" s="45"/>
      <c r="C53" s="45"/>
      <c r="D53" s="45"/>
      <c r="E53" s="45"/>
      <c r="F53" s="45"/>
      <c r="G53" s="45"/>
      <c r="H53" s="45"/>
      <c r="I53" s="45"/>
      <c r="J53" s="45"/>
      <c r="K53" s="6">
        <f>K51</f>
        <v>0</v>
      </c>
    </row>
    <row r="54" spans="1:11" x14ac:dyDescent="0.25">
      <c r="A54" s="16"/>
      <c r="B54" s="16"/>
      <c r="C54" s="16"/>
      <c r="D54" s="16"/>
      <c r="E54" s="16"/>
      <c r="F54" s="16"/>
      <c r="G54" s="16"/>
      <c r="H54" s="16"/>
      <c r="I54" s="16"/>
      <c r="J54" s="16"/>
      <c r="K54" s="16"/>
    </row>
    <row r="55" spans="1:11" ht="14.25" customHeight="1" x14ac:dyDescent="0.25">
      <c r="A55" s="16" t="s">
        <v>81</v>
      </c>
      <c r="B55" s="16"/>
      <c r="C55" s="16"/>
      <c r="D55" s="16"/>
      <c r="E55" s="16"/>
      <c r="F55" s="16"/>
      <c r="G55" s="16"/>
      <c r="H55" s="16"/>
      <c r="I55" s="16"/>
      <c r="J55" s="16"/>
      <c r="K55" s="16"/>
    </row>
    <row r="56" spans="1:11" ht="30" customHeight="1" x14ac:dyDescent="0.25">
      <c r="A56" s="17" t="s">
        <v>53</v>
      </c>
      <c r="B56" s="16"/>
      <c r="C56" s="21" t="s">
        <v>117</v>
      </c>
      <c r="D56" s="21"/>
      <c r="E56" s="21"/>
      <c r="F56" s="21"/>
      <c r="G56" s="21"/>
      <c r="H56" s="21"/>
      <c r="I56" s="21"/>
      <c r="J56" s="21"/>
      <c r="K56" s="21"/>
    </row>
    <row r="57" spans="1:11" ht="6.6" customHeight="1" x14ac:dyDescent="0.25">
      <c r="A57" s="16"/>
      <c r="B57" s="16"/>
      <c r="C57" s="16"/>
      <c r="D57" s="16"/>
      <c r="E57" s="16"/>
      <c r="F57" s="16"/>
      <c r="G57" s="16"/>
      <c r="H57" s="16"/>
      <c r="I57" s="16"/>
      <c r="J57" s="16"/>
      <c r="K57" s="16"/>
    </row>
    <row r="58" spans="1:11" x14ac:dyDescent="0.25">
      <c r="A58" s="16" t="s">
        <v>49</v>
      </c>
      <c r="B58" s="16"/>
      <c r="C58" s="34" t="s">
        <v>119</v>
      </c>
      <c r="D58" s="34"/>
      <c r="E58" s="34"/>
      <c r="F58" s="34"/>
      <c r="G58" s="34"/>
      <c r="H58" s="34"/>
      <c r="I58" s="34"/>
      <c r="J58" s="34"/>
      <c r="K58" s="34"/>
    </row>
    <row r="59" spans="1:11" ht="6.6" customHeight="1" x14ac:dyDescent="0.25">
      <c r="A59" s="16"/>
      <c r="B59" s="16"/>
      <c r="C59" s="16"/>
      <c r="D59" s="16"/>
      <c r="E59" s="16"/>
      <c r="F59" s="16"/>
      <c r="G59" s="16"/>
      <c r="H59" s="16"/>
      <c r="I59" s="16"/>
      <c r="J59" s="16"/>
      <c r="K59" s="16"/>
    </row>
    <row r="60" spans="1:11" x14ac:dyDescent="0.25">
      <c r="A60" s="16" t="s">
        <v>19</v>
      </c>
      <c r="B60" s="16"/>
      <c r="C60" s="34" t="s">
        <v>122</v>
      </c>
      <c r="D60" s="34"/>
      <c r="E60" s="34"/>
      <c r="F60" s="34"/>
      <c r="G60" s="34"/>
      <c r="H60" s="34"/>
      <c r="I60" s="34"/>
      <c r="J60" s="34"/>
      <c r="K60" s="34"/>
    </row>
    <row r="61" spans="1:11" ht="6.6" customHeight="1" x14ac:dyDescent="0.25">
      <c r="A61" s="16"/>
      <c r="B61" s="16"/>
      <c r="C61" s="16"/>
      <c r="D61" s="16"/>
      <c r="E61" s="16"/>
      <c r="F61" s="16"/>
      <c r="G61" s="16"/>
      <c r="H61" s="16"/>
      <c r="I61" s="16"/>
      <c r="J61" s="16"/>
      <c r="K61" s="16"/>
    </row>
    <row r="62" spans="1:11" ht="6.75" customHeight="1" x14ac:dyDescent="0.25">
      <c r="A62" s="17"/>
      <c r="B62" s="17"/>
      <c r="C62" s="22"/>
      <c r="D62" s="22"/>
      <c r="E62" s="22"/>
      <c r="F62" s="22"/>
      <c r="G62" s="22"/>
      <c r="H62" s="22"/>
      <c r="I62" s="22"/>
      <c r="J62" s="22"/>
      <c r="K62" s="22"/>
    </row>
    <row r="63" spans="1:11" x14ac:dyDescent="0.25">
      <c r="A63" s="18" t="s">
        <v>23</v>
      </c>
      <c r="B63" s="18"/>
      <c r="C63" s="21" t="s">
        <v>125</v>
      </c>
      <c r="D63" s="21"/>
      <c r="E63" s="21"/>
      <c r="F63" s="21"/>
      <c r="G63" s="21"/>
      <c r="H63" s="21"/>
      <c r="I63" s="21"/>
      <c r="J63" s="21"/>
      <c r="K63" s="21"/>
    </row>
    <row r="64" spans="1:11" ht="6.75" customHeight="1" x14ac:dyDescent="0.25">
      <c r="A64" s="17"/>
      <c r="B64" s="17"/>
      <c r="C64" s="22"/>
      <c r="D64" s="22"/>
      <c r="E64" s="22"/>
      <c r="F64" s="22"/>
      <c r="G64" s="22"/>
      <c r="H64" s="22"/>
      <c r="I64" s="22"/>
      <c r="J64" s="22"/>
      <c r="K64" s="22"/>
    </row>
    <row r="65" spans="1:11" ht="30" customHeight="1" x14ac:dyDescent="0.25">
      <c r="A65" s="17" t="s">
        <v>75</v>
      </c>
      <c r="B65" s="17"/>
      <c r="C65" s="21" t="s">
        <v>123</v>
      </c>
      <c r="D65" s="21"/>
      <c r="E65" s="21"/>
      <c r="F65" s="21"/>
      <c r="G65" s="21"/>
      <c r="H65" s="21"/>
      <c r="I65" s="21"/>
      <c r="J65" s="21"/>
      <c r="K65" s="21"/>
    </row>
    <row r="66" spans="1:11" ht="6.6" customHeight="1" x14ac:dyDescent="0.25">
      <c r="A66" s="17"/>
      <c r="B66" s="17"/>
      <c r="C66" s="22"/>
      <c r="D66" s="22"/>
      <c r="E66" s="22"/>
      <c r="F66" s="22"/>
      <c r="G66" s="22"/>
      <c r="H66" s="22"/>
      <c r="I66" s="22"/>
      <c r="J66" s="22"/>
      <c r="K66" s="22"/>
    </row>
    <row r="67" spans="1:11" ht="30.75" customHeight="1" x14ac:dyDescent="0.25">
      <c r="A67" s="17" t="s">
        <v>33</v>
      </c>
      <c r="B67" s="17"/>
      <c r="C67" s="21" t="s">
        <v>108</v>
      </c>
      <c r="D67" s="21"/>
      <c r="E67" s="21"/>
      <c r="F67" s="21"/>
      <c r="G67" s="21"/>
      <c r="H67" s="21"/>
      <c r="I67" s="21"/>
      <c r="J67" s="21"/>
      <c r="K67" s="21"/>
    </row>
    <row r="68" spans="1:11" ht="6.6" customHeight="1" x14ac:dyDescent="0.25">
      <c r="A68" s="16"/>
      <c r="B68" s="16"/>
      <c r="C68" s="19"/>
      <c r="D68" s="19"/>
      <c r="E68" s="19"/>
      <c r="F68" s="19"/>
      <c r="G68" s="19"/>
      <c r="H68" s="19"/>
      <c r="I68" s="19"/>
      <c r="J68" s="19"/>
      <c r="K68" s="19"/>
    </row>
    <row r="69" spans="1:11" ht="30.75" customHeight="1" x14ac:dyDescent="0.25">
      <c r="A69" s="17" t="s">
        <v>39</v>
      </c>
      <c r="B69" s="17"/>
      <c r="C69" s="21" t="s">
        <v>120</v>
      </c>
      <c r="D69" s="21"/>
      <c r="E69" s="21"/>
      <c r="F69" s="21"/>
      <c r="G69" s="21"/>
      <c r="H69" s="21"/>
      <c r="I69" s="21"/>
      <c r="J69" s="21"/>
      <c r="K69" s="21"/>
    </row>
    <row r="70" spans="1:11" ht="6.6" customHeight="1" x14ac:dyDescent="0.25">
      <c r="A70" s="20"/>
      <c r="B70" s="20"/>
      <c r="C70" s="22"/>
      <c r="D70" s="22"/>
      <c r="E70" s="22"/>
      <c r="F70" s="22"/>
      <c r="G70" s="22"/>
      <c r="H70" s="22"/>
      <c r="I70" s="22"/>
      <c r="J70" s="22"/>
      <c r="K70" s="22"/>
    </row>
    <row r="71" spans="1:11" ht="47.25" customHeight="1" x14ac:dyDescent="0.25">
      <c r="A71" s="17" t="s">
        <v>60</v>
      </c>
      <c r="B71" s="16"/>
      <c r="C71" s="21" t="s">
        <v>121</v>
      </c>
      <c r="D71" s="21"/>
      <c r="E71" s="21"/>
      <c r="F71" s="21"/>
      <c r="G71" s="21"/>
      <c r="H71" s="21"/>
      <c r="I71" s="21"/>
      <c r="J71" s="21"/>
      <c r="K71" s="21"/>
    </row>
    <row r="72" spans="1:11" ht="6.6" customHeight="1" x14ac:dyDescent="0.25">
      <c r="A72" s="20"/>
      <c r="B72" s="20"/>
      <c r="C72" s="22"/>
      <c r="D72" s="22"/>
      <c r="E72" s="22"/>
      <c r="F72" s="22"/>
      <c r="G72" s="22"/>
      <c r="H72" s="22"/>
      <c r="I72" s="22"/>
      <c r="J72" s="22"/>
      <c r="K72" s="22"/>
    </row>
    <row r="73" spans="1:11" ht="31.5" customHeight="1" x14ac:dyDescent="0.25">
      <c r="A73" s="17" t="s">
        <v>26</v>
      </c>
      <c r="B73" s="16"/>
      <c r="C73" s="21" t="s">
        <v>124</v>
      </c>
      <c r="D73" s="21"/>
      <c r="E73" s="21"/>
      <c r="F73" s="21"/>
      <c r="G73" s="21"/>
      <c r="H73" s="21"/>
      <c r="I73" s="21"/>
      <c r="J73" s="21"/>
      <c r="K73" s="21"/>
    </row>
    <row r="74" spans="1:11" ht="6.6" customHeight="1" x14ac:dyDescent="0.25">
      <c r="A74" s="16"/>
      <c r="B74" s="16"/>
      <c r="C74" s="19"/>
      <c r="D74" s="19"/>
      <c r="E74" s="19"/>
      <c r="F74" s="19"/>
      <c r="G74" s="19"/>
      <c r="H74" s="19"/>
      <c r="I74" s="19"/>
      <c r="J74" s="19"/>
      <c r="K74" s="19"/>
    </row>
    <row r="75" spans="1:11" ht="29.25" customHeight="1" x14ac:dyDescent="0.25">
      <c r="A75" s="17" t="s">
        <v>41</v>
      </c>
      <c r="B75" s="16"/>
      <c r="C75" s="21" t="s">
        <v>101</v>
      </c>
      <c r="D75" s="21"/>
      <c r="E75" s="21"/>
      <c r="F75" s="21"/>
      <c r="G75" s="21"/>
      <c r="H75" s="21"/>
      <c r="I75" s="21"/>
      <c r="J75" s="21"/>
      <c r="K75" s="21"/>
    </row>
    <row r="76" spans="1:11" ht="6.6" customHeight="1" x14ac:dyDescent="0.25">
      <c r="A76" s="16"/>
      <c r="B76" s="16"/>
      <c r="C76" s="19"/>
      <c r="D76" s="19"/>
      <c r="E76" s="19"/>
      <c r="F76" s="19"/>
      <c r="G76" s="19"/>
      <c r="H76" s="19"/>
      <c r="I76" s="19"/>
      <c r="J76" s="19"/>
      <c r="K76" s="19"/>
    </row>
    <row r="77" spans="1:11" ht="30.75" customHeight="1" x14ac:dyDescent="0.25">
      <c r="A77" s="17" t="s">
        <v>58</v>
      </c>
      <c r="B77" s="16"/>
      <c r="C77" s="21" t="s">
        <v>109</v>
      </c>
      <c r="D77" s="21"/>
      <c r="E77" s="21"/>
      <c r="F77" s="21"/>
      <c r="G77" s="21"/>
      <c r="H77" s="21"/>
      <c r="I77" s="21"/>
      <c r="J77" s="21"/>
      <c r="K77" s="21"/>
    </row>
    <row r="78" spans="1:11" ht="6.6" customHeight="1" x14ac:dyDescent="0.25">
      <c r="A78" s="16"/>
      <c r="B78" s="16"/>
      <c r="C78" s="18"/>
      <c r="D78" s="18"/>
      <c r="E78" s="18"/>
      <c r="F78" s="18"/>
      <c r="G78" s="18"/>
      <c r="H78" s="18"/>
      <c r="I78" s="18"/>
      <c r="J78" s="18"/>
      <c r="K78" s="18"/>
    </row>
    <row r="79" spans="1:11" x14ac:dyDescent="0.25">
      <c r="A79" s="16" t="s">
        <v>59</v>
      </c>
      <c r="B79" s="16"/>
      <c r="C79" s="21" t="s">
        <v>106</v>
      </c>
      <c r="D79" s="21"/>
      <c r="E79" s="21"/>
      <c r="F79" s="21"/>
      <c r="G79" s="21"/>
      <c r="H79" s="21"/>
      <c r="I79" s="21"/>
      <c r="J79" s="21"/>
      <c r="K79" s="21"/>
    </row>
    <row r="80" spans="1:11" ht="6.6" customHeight="1" x14ac:dyDescent="0.25">
      <c r="A80" s="16"/>
      <c r="B80" s="16"/>
      <c r="C80" s="19"/>
      <c r="D80" s="19"/>
      <c r="E80" s="19"/>
      <c r="F80" s="19"/>
      <c r="G80" s="19"/>
      <c r="H80" s="19"/>
      <c r="I80" s="19"/>
      <c r="J80" s="19"/>
      <c r="K80" s="19"/>
    </row>
    <row r="81" spans="1:11" ht="30" customHeight="1" x14ac:dyDescent="0.25">
      <c r="A81" s="17" t="s">
        <v>63</v>
      </c>
      <c r="B81" s="16"/>
      <c r="C81" s="21" t="s">
        <v>107</v>
      </c>
      <c r="D81" s="21"/>
      <c r="E81" s="21"/>
      <c r="F81" s="21"/>
      <c r="G81" s="21"/>
      <c r="H81" s="21"/>
      <c r="I81" s="21"/>
      <c r="J81" s="21"/>
      <c r="K81" s="21"/>
    </row>
    <row r="82" spans="1:11" ht="6.6" customHeight="1" x14ac:dyDescent="0.25">
      <c r="A82" s="16"/>
      <c r="B82" s="16"/>
      <c r="C82" s="21"/>
      <c r="D82" s="21"/>
      <c r="E82" s="21"/>
      <c r="F82" s="21"/>
      <c r="G82" s="21"/>
      <c r="H82" s="21"/>
      <c r="I82" s="21"/>
      <c r="J82" s="21"/>
      <c r="K82" s="21"/>
    </row>
    <row r="83" spans="1:11" ht="32.25" customHeight="1" x14ac:dyDescent="0.25">
      <c r="A83" s="17" t="s">
        <v>69</v>
      </c>
      <c r="B83" s="16"/>
      <c r="C83" s="21" t="s">
        <v>115</v>
      </c>
      <c r="D83" s="21"/>
      <c r="E83" s="21"/>
      <c r="F83" s="21"/>
      <c r="G83" s="21"/>
      <c r="H83" s="21"/>
      <c r="I83" s="21"/>
      <c r="J83" s="21"/>
      <c r="K83" s="21"/>
    </row>
    <row r="84" spans="1:11" ht="6.6" customHeight="1" x14ac:dyDescent="0.25">
      <c r="A84" s="16"/>
      <c r="B84" s="16"/>
      <c r="C84" s="21"/>
      <c r="D84" s="21"/>
      <c r="E84" s="21"/>
      <c r="F84" s="21"/>
      <c r="G84" s="21"/>
      <c r="H84" s="21"/>
      <c r="I84" s="21"/>
      <c r="J84" s="21"/>
      <c r="K84" s="21"/>
    </row>
    <row r="85" spans="1:11" ht="45.75" customHeight="1" x14ac:dyDescent="0.25">
      <c r="A85" s="18" t="s">
        <v>70</v>
      </c>
      <c r="B85" s="16"/>
      <c r="C85" s="21" t="s">
        <v>116</v>
      </c>
      <c r="D85" s="21"/>
      <c r="E85" s="21"/>
      <c r="F85" s="21"/>
      <c r="G85" s="21"/>
      <c r="H85" s="21"/>
      <c r="I85" s="21"/>
      <c r="J85" s="21"/>
      <c r="K85" s="21"/>
    </row>
    <row r="86" spans="1:11" ht="15" customHeight="1" x14ac:dyDescent="0.25">
      <c r="C86" s="33"/>
      <c r="D86" s="33"/>
      <c r="E86" s="33"/>
      <c r="F86" s="33"/>
      <c r="G86" s="33"/>
      <c r="H86" s="33"/>
      <c r="I86" s="33"/>
      <c r="J86" s="33"/>
      <c r="K86" s="33"/>
    </row>
    <row r="87" spans="1:11" x14ac:dyDescent="0.25">
      <c r="C87" s="33"/>
      <c r="D87" s="33"/>
      <c r="E87" s="33"/>
      <c r="F87" s="33"/>
      <c r="G87" s="33"/>
      <c r="H87" s="33"/>
      <c r="I87" s="33"/>
      <c r="J87" s="33"/>
      <c r="K87" s="33"/>
    </row>
    <row r="88" spans="1:11" x14ac:dyDescent="0.25">
      <c r="C88" s="32"/>
      <c r="D88" s="32"/>
      <c r="E88" s="32"/>
      <c r="F88" s="32"/>
      <c r="G88" s="32"/>
      <c r="H88" s="32"/>
      <c r="I88" s="32"/>
      <c r="J88" s="32"/>
      <c r="K88" s="32"/>
    </row>
  </sheetData>
  <sheetProtection algorithmName="SHA-512" hashValue="X7t78abHw5ik5Lx374hjyRol9eVeCkAJl62JK4sOEdXpayDFkidqoxD7sjaFgX3pt6GMttscU87TUZBA4MEe2Q==" saltValue="wPrKL1ED1vxpLMbuqDm8Rg==" spinCount="100000" sheet="1" objects="1" scenarios="1"/>
  <mergeCells count="83">
    <mergeCell ref="C56:K56"/>
    <mergeCell ref="C37:G37"/>
    <mergeCell ref="C38:G38"/>
    <mergeCell ref="C60:K60"/>
    <mergeCell ref="C39:G39"/>
    <mergeCell ref="A52:J52"/>
    <mergeCell ref="A53:J53"/>
    <mergeCell ref="C41:G41"/>
    <mergeCell ref="C42:G42"/>
    <mergeCell ref="A50:K50"/>
    <mergeCell ref="A51:J51"/>
    <mergeCell ref="C47:G47"/>
    <mergeCell ref="C48:G48"/>
    <mergeCell ref="C43:G43"/>
    <mergeCell ref="C45:G45"/>
    <mergeCell ref="C46:G46"/>
    <mergeCell ref="C40:G40"/>
    <mergeCell ref="C44:G44"/>
    <mergeCell ref="C36:G36"/>
    <mergeCell ref="C25:G25"/>
    <mergeCell ref="C29:G29"/>
    <mergeCell ref="C30:G30"/>
    <mergeCell ref="C34:G34"/>
    <mergeCell ref="C35:G35"/>
    <mergeCell ref="C26:G26"/>
    <mergeCell ref="C27:G27"/>
    <mergeCell ref="C28:G28"/>
    <mergeCell ref="C31:G31"/>
    <mergeCell ref="C32:G32"/>
    <mergeCell ref="C58:K58"/>
    <mergeCell ref="A1:A2"/>
    <mergeCell ref="B1:B2"/>
    <mergeCell ref="C1:G2"/>
    <mergeCell ref="C6:G6"/>
    <mergeCell ref="C3:G3"/>
    <mergeCell ref="C19:G19"/>
    <mergeCell ref="C9:G9"/>
    <mergeCell ref="C10:G10"/>
    <mergeCell ref="C11:G11"/>
    <mergeCell ref="C12:G12"/>
    <mergeCell ref="C17:G17"/>
    <mergeCell ref="C18:G18"/>
    <mergeCell ref="C15:G15"/>
    <mergeCell ref="C14:G14"/>
    <mergeCell ref="C49:G49"/>
    <mergeCell ref="C88:K88"/>
    <mergeCell ref="C65:K65"/>
    <mergeCell ref="C85:K85"/>
    <mergeCell ref="C86:K86"/>
    <mergeCell ref="C87:K87"/>
    <mergeCell ref="C77:K77"/>
    <mergeCell ref="C81:K81"/>
    <mergeCell ref="C82:K82"/>
    <mergeCell ref="C84:K84"/>
    <mergeCell ref="C73:K73"/>
    <mergeCell ref="C72:K72"/>
    <mergeCell ref="C70:K70"/>
    <mergeCell ref="C67:K67"/>
    <mergeCell ref="C66:K66"/>
    <mergeCell ref="K1:K2"/>
    <mergeCell ref="C7:G7"/>
    <mergeCell ref="H1:H2"/>
    <mergeCell ref="C22:G22"/>
    <mergeCell ref="C20:G20"/>
    <mergeCell ref="C13:G13"/>
    <mergeCell ref="C16:G16"/>
    <mergeCell ref="C8:G8"/>
    <mergeCell ref="C33:G33"/>
    <mergeCell ref="I1:I2"/>
    <mergeCell ref="J1:J2"/>
    <mergeCell ref="C4:G4"/>
    <mergeCell ref="C5:G5"/>
    <mergeCell ref="C21:G21"/>
    <mergeCell ref="C24:G24"/>
    <mergeCell ref="C23:G23"/>
    <mergeCell ref="C83:K83"/>
    <mergeCell ref="C63:K63"/>
    <mergeCell ref="C64:K64"/>
    <mergeCell ref="C62:K62"/>
    <mergeCell ref="C69:K69"/>
    <mergeCell ref="C71:K71"/>
    <mergeCell ref="C75:K75"/>
    <mergeCell ref="C79:K79"/>
  </mergeCells>
  <printOptions horizontalCentered="1"/>
  <pageMargins left="0.7" right="0.7" top="0.75" bottom="0.75" header="0.3" footer="0.3"/>
  <pageSetup paperSize="3" scale="78" orientation="portrait" r:id="rId1"/>
  <headerFooter>
    <oddHeader>&amp;L&amp;"Times New Roman,Regular"&amp;10CENTERVILLE TRACE POND
OUTFALL STRUCTURE REPLACEMENT&amp;C&amp;"Times New Roman,Bold"&amp;12BID FORM&amp;R&amp;"Times New Roman,Regular"&amp;10Attachment C
PAGE 1 OF 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 FORM</vt:lpstr>
      <vt:lpstr>'BID FORM'!Print_Area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Conlin</dc:creator>
  <cp:lastModifiedBy>Windows User</cp:lastModifiedBy>
  <cp:lastPrinted>2019-08-02T19:04:40Z</cp:lastPrinted>
  <dcterms:created xsi:type="dcterms:W3CDTF">2017-01-31T12:58:11Z</dcterms:created>
  <dcterms:modified xsi:type="dcterms:W3CDTF">2019-08-13T17:54:16Z</dcterms:modified>
</cp:coreProperties>
</file>