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56" yWindow="48" windowWidth="19140" windowHeight="12408"/>
  </bookViews>
  <sheets>
    <sheet name="Phase1A-Unit1" sheetId="11" r:id="rId1"/>
  </sheets>
  <definedNames>
    <definedName name="_xlnm.Print_Area" localSheetId="0">'Phase1A-Unit1'!$A$1:$G$212</definedName>
  </definedNames>
  <calcPr calcId="145621"/>
</workbook>
</file>

<file path=xl/calcChain.xml><?xml version="1.0" encoding="utf-8"?>
<calcChain xmlns="http://schemas.openxmlformats.org/spreadsheetml/2006/main">
  <c r="E98" i="11" l="1"/>
  <c r="G91" i="11"/>
  <c r="G92" i="11"/>
  <c r="G93" i="11"/>
  <c r="G94" i="11"/>
  <c r="G95" i="11"/>
  <c r="G96" i="11"/>
  <c r="G97" i="11"/>
  <c r="G202" i="11" l="1"/>
  <c r="G201" i="11"/>
  <c r="G182" i="11" l="1"/>
  <c r="G181" i="11"/>
  <c r="G180" i="11"/>
  <c r="G179" i="11"/>
  <c r="G178" i="11"/>
  <c r="G177" i="11"/>
  <c r="G176" i="11"/>
  <c r="G175" i="11"/>
  <c r="G174" i="11"/>
  <c r="G173" i="11"/>
  <c r="G172" i="11"/>
  <c r="G171" i="11"/>
  <c r="G170" i="11"/>
  <c r="G169" i="11"/>
  <c r="G168" i="11"/>
  <c r="G167" i="11"/>
  <c r="G166" i="11"/>
  <c r="G165" i="11"/>
  <c r="G164" i="11"/>
  <c r="G163" i="11"/>
  <c r="G162" i="11"/>
  <c r="G160" i="11"/>
  <c r="G159" i="11"/>
  <c r="G158" i="11"/>
  <c r="G138" i="11"/>
  <c r="G137" i="11"/>
  <c r="G136" i="11"/>
  <c r="G135" i="11"/>
  <c r="G133" i="11"/>
  <c r="G132" i="11"/>
  <c r="G131" i="11"/>
  <c r="G130" i="11"/>
  <c r="G129" i="11"/>
  <c r="G128" i="11"/>
  <c r="G127" i="11"/>
  <c r="G126" i="11"/>
  <c r="G125" i="11"/>
  <c r="G123" i="11"/>
  <c r="G122" i="11"/>
  <c r="G121" i="11"/>
  <c r="G120" i="11"/>
  <c r="G119" i="11"/>
  <c r="G118" i="11"/>
  <c r="G117" i="11"/>
  <c r="G116" i="11"/>
  <c r="G115" i="11"/>
  <c r="G114" i="11"/>
  <c r="G113" i="11"/>
  <c r="G112" i="11"/>
  <c r="G111" i="11"/>
  <c r="G110" i="11"/>
  <c r="G108" i="11"/>
  <c r="G107" i="11"/>
  <c r="G106" i="11"/>
  <c r="G105" i="11"/>
  <c r="G104" i="11"/>
  <c r="G101" i="11" l="1"/>
  <c r="G10" i="11" l="1"/>
  <c r="G98" i="11"/>
  <c r="G100" i="11"/>
  <c r="G27" i="11"/>
  <c r="G9" i="11" l="1"/>
  <c r="G8" i="11"/>
  <c r="G208" i="11"/>
  <c r="G207" i="11"/>
  <c r="G206" i="11"/>
  <c r="G205" i="11"/>
  <c r="G204" i="11"/>
  <c r="G200" i="11"/>
  <c r="G199" i="11"/>
  <c r="G198" i="11"/>
  <c r="G196" i="11"/>
  <c r="G195" i="11"/>
  <c r="G194" i="11"/>
  <c r="G192" i="11"/>
  <c r="G191" i="11"/>
  <c r="G190" i="11"/>
  <c r="G189" i="11"/>
  <c r="G188" i="11"/>
  <c r="G187" i="11"/>
  <c r="G185" i="11"/>
  <c r="G103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2" i="11"/>
  <c r="G71" i="11"/>
  <c r="G70" i="11"/>
  <c r="G68" i="11"/>
  <c r="G67" i="11"/>
  <c r="G65" i="11"/>
  <c r="G64" i="11"/>
  <c r="G63" i="11"/>
  <c r="G61" i="11"/>
  <c r="G60" i="11"/>
  <c r="G59" i="11"/>
  <c r="G58" i="11"/>
  <c r="G57" i="11"/>
  <c r="G56" i="11"/>
  <c r="G55" i="11"/>
  <c r="G52" i="11"/>
  <c r="G51" i="11"/>
  <c r="G50" i="11"/>
  <c r="G48" i="11"/>
  <c r="G47" i="11"/>
  <c r="G44" i="11"/>
  <c r="G43" i="11"/>
  <c r="G42" i="11"/>
  <c r="G41" i="11"/>
  <c r="G40" i="11"/>
  <c r="G39" i="11"/>
  <c r="G38" i="11"/>
  <c r="G37" i="11"/>
  <c r="G30" i="11"/>
  <c r="G36" i="11"/>
  <c r="G35" i="11"/>
  <c r="G34" i="11"/>
  <c r="G33" i="11"/>
  <c r="G32" i="11"/>
  <c r="G29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1" i="11"/>
  <c r="G7" i="11"/>
  <c r="G5" i="11"/>
  <c r="G4" i="11" l="1"/>
  <c r="G209" i="11" s="1"/>
  <c r="G212" i="11" l="1"/>
</calcChain>
</file>

<file path=xl/sharedStrings.xml><?xml version="1.0" encoding="utf-8"?>
<sst xmlns="http://schemas.openxmlformats.org/spreadsheetml/2006/main" count="465" uniqueCount="281">
  <si>
    <t xml:space="preserve">ITEM DESCRIPTION </t>
  </si>
  <si>
    <t>UNIT</t>
  </si>
  <si>
    <t>QUANTITY</t>
  </si>
  <si>
    <t>UNIT PRICE</t>
  </si>
  <si>
    <t>Regular Excavation</t>
  </si>
  <si>
    <t>120-1</t>
  </si>
  <si>
    <t>CY</t>
  </si>
  <si>
    <t>Removal of Existing Concrete Pavement</t>
  </si>
  <si>
    <t>SY</t>
  </si>
  <si>
    <t>Removal of Existing Structure</t>
  </si>
  <si>
    <t>110-3</t>
  </si>
  <si>
    <t>LS</t>
  </si>
  <si>
    <t>Excavation, Subsoil (Contingency)</t>
  </si>
  <si>
    <t>120-4</t>
  </si>
  <si>
    <t>Sand Fill ( A-3 Sand, Contingency)</t>
  </si>
  <si>
    <t>142-70</t>
  </si>
  <si>
    <t>Maintenance of Traffic</t>
  </si>
  <si>
    <t>102-1</t>
  </si>
  <si>
    <t>Mobilization</t>
  </si>
  <si>
    <t>101-1</t>
  </si>
  <si>
    <t>EA</t>
  </si>
  <si>
    <t>Turbidity Barrier Floating</t>
  </si>
  <si>
    <t>104-11</t>
  </si>
  <si>
    <t>LF</t>
  </si>
  <si>
    <t>Silt Fence Staked (Type III)</t>
  </si>
  <si>
    <t>104-13-1</t>
  </si>
  <si>
    <t>Embankment, Backfill</t>
  </si>
  <si>
    <t>120-6</t>
  </si>
  <si>
    <t>TN</t>
  </si>
  <si>
    <t xml:space="preserve">Type "P-5" Curb Inlet </t>
  </si>
  <si>
    <t>425-1-351</t>
  </si>
  <si>
    <t xml:space="preserve">Type "P-6" Curb Inlet </t>
  </si>
  <si>
    <t>425-1-361</t>
  </si>
  <si>
    <t>Inlet Type B</t>
  </si>
  <si>
    <t>425-1-511</t>
  </si>
  <si>
    <t>Inlet Type B, J Bottom &lt; 10'</t>
  </si>
  <si>
    <t>425-1-513</t>
  </si>
  <si>
    <t>Inlet Type B, Modified</t>
  </si>
  <si>
    <t>425-1-519</t>
  </si>
  <si>
    <t>30" Reinforced Concrete Pipe</t>
  </si>
  <si>
    <t>430-11-333</t>
  </si>
  <si>
    <t>36" Reinforced Concrete Pipe</t>
  </si>
  <si>
    <t>430-11-338</t>
  </si>
  <si>
    <t>42" Reinforced Concrete Pipe</t>
  </si>
  <si>
    <t>430-11-340</t>
  </si>
  <si>
    <t>48" Reinforced Concrete Pipe</t>
  </si>
  <si>
    <t>430-11-341</t>
  </si>
  <si>
    <t>54" Reinforced Concrete Pipe</t>
  </si>
  <si>
    <t>430-11-342</t>
  </si>
  <si>
    <t>19"x30" Elliptical Reinforced Concrete Pipe</t>
  </si>
  <si>
    <t>430-141-103</t>
  </si>
  <si>
    <t>Mitered End Section (15")</t>
  </si>
  <si>
    <t>Mitered End Section (18")</t>
  </si>
  <si>
    <t>Bollard</t>
  </si>
  <si>
    <t>519-78</t>
  </si>
  <si>
    <t>520-1-10</t>
  </si>
  <si>
    <t>520-1-8</t>
  </si>
  <si>
    <t>Concrete Ditch Pavement (4", Fiber Mesh Reinforced)</t>
  </si>
  <si>
    <t>524-1-29</t>
  </si>
  <si>
    <t>530-3-4</t>
  </si>
  <si>
    <t>Bedding Stone (No. 57 Crushed Stone)</t>
  </si>
  <si>
    <t>530-74</t>
  </si>
  <si>
    <t>Fencing, Special</t>
  </si>
  <si>
    <t>550-73</t>
  </si>
  <si>
    <t>555-1-2</t>
  </si>
  <si>
    <t>AS</t>
  </si>
  <si>
    <t>ITEM #</t>
  </si>
  <si>
    <t>Guardrail - 536 to 538</t>
  </si>
  <si>
    <t>Fencing - 550</t>
  </si>
  <si>
    <t>Signing - 700 to 705</t>
  </si>
  <si>
    <t>Pavement Markings - 710 to 714</t>
  </si>
  <si>
    <t>Rip Rap, Gravel and Stone - 530</t>
  </si>
  <si>
    <t>Concrete Pavement - 350 to 353</t>
  </si>
  <si>
    <t>Concrete Gutter, Curb, Sidewalk - 520 to 522</t>
  </si>
  <si>
    <t xml:space="preserve">Filter Fabric - 514 </t>
  </si>
  <si>
    <t>Pedestrian/Bicycle Handrails and Railing 515</t>
  </si>
  <si>
    <t>514-71-1</t>
  </si>
  <si>
    <t>Geotextile Subsurface</t>
  </si>
  <si>
    <t>Geotextile Stabilization</t>
  </si>
  <si>
    <t>515-1-1</t>
  </si>
  <si>
    <t>Pipe Handrail - Steel</t>
  </si>
  <si>
    <t>Pipe Handrail - Aluminum</t>
  </si>
  <si>
    <t>515-1-2</t>
  </si>
  <si>
    <t>INCIDENTAL CONSTRUCTION (STRUCTURES) - 500 TO 519</t>
  </si>
  <si>
    <t>INCIDENTAL CONSTRUCTION (ROADWAY ITEMS) - 520 TO 559</t>
  </si>
  <si>
    <t>514-71-2</t>
  </si>
  <si>
    <t>Curb and Gutter (Type F)</t>
  </si>
  <si>
    <t>Curb and Gutter (Special-Flare End)</t>
  </si>
  <si>
    <t>Concrete Sidewalk (4-inch)</t>
  </si>
  <si>
    <t>Concret Sidewalk (6-inch)</t>
  </si>
  <si>
    <t>522-1</t>
  </si>
  <si>
    <t>522-2</t>
  </si>
  <si>
    <t>524-1-2</t>
  </si>
  <si>
    <t>Concrete Ditch Pavement (4", Non-Reinforced)</t>
  </si>
  <si>
    <t>525-1</t>
  </si>
  <si>
    <t>Curb Asphaltic Concrete</t>
  </si>
  <si>
    <t>Riprap-Rubble (Ditch Lining)</t>
  </si>
  <si>
    <t>Plastic Cellular Confinement System</t>
  </si>
  <si>
    <t>530-79</t>
  </si>
  <si>
    <t>Guardrail-Roadway</t>
  </si>
  <si>
    <t>Guardrail-Bridge</t>
  </si>
  <si>
    <t>536-1-1</t>
  </si>
  <si>
    <t>536-1-2</t>
  </si>
  <si>
    <t>550-10-222</t>
  </si>
  <si>
    <t>Type B Fencing (6' Height with Vinyl coating)</t>
  </si>
  <si>
    <t>550-60-232</t>
  </si>
  <si>
    <t>Fence Gate, Type B, Sliding/Cantilever, 6.1 to 12' Opening</t>
  </si>
  <si>
    <t>Directional Bore (Less Than 6"))</t>
  </si>
  <si>
    <t>Directional Bore (36" to &lt;48")</t>
  </si>
  <si>
    <t>Directional Bore (6" to &lt;12")</t>
  </si>
  <si>
    <t>Directional Bore (24" to &lt;36")</t>
  </si>
  <si>
    <t>Directional Bore (48" to &lt;60")</t>
  </si>
  <si>
    <t>555-1-1</t>
  </si>
  <si>
    <t>555-1-3</t>
  </si>
  <si>
    <t>555-1-4</t>
  </si>
  <si>
    <t>555-1-5</t>
  </si>
  <si>
    <t>555-1-6</t>
  </si>
  <si>
    <t>555-1-7</t>
  </si>
  <si>
    <t>Directional Bore (12" to &lt;18")</t>
  </si>
  <si>
    <t>Directional Bore (18" to &lt;24")</t>
  </si>
  <si>
    <t>Jack and Bore, (Casing Diamter 6" to &lt;12")</t>
  </si>
  <si>
    <t>Jack and Bore, (Casing Diamter &lt;6")</t>
  </si>
  <si>
    <t>Jack and Bore, (Casing Diamter 12" to &lt;18")</t>
  </si>
  <si>
    <t>Jack and Bore, (Casing Diamter 18" to &lt;24")</t>
  </si>
  <si>
    <t>Jack and Bore, (Casing Diamter 24" to &lt;36")</t>
  </si>
  <si>
    <t>Jack and Bore, (Casing Diamter 36" to &lt;48")</t>
  </si>
  <si>
    <t>Jack and Bore, (Casing Diamter 48" to &lt;60")</t>
  </si>
  <si>
    <t>Jack and Bore, (Casing Diamter 60" to &lt;72")</t>
  </si>
  <si>
    <t>Jack and Bore, (Casing Diamter 72" to &lt;84")</t>
  </si>
  <si>
    <t>Jack and Bore, (Casing Diamter 84" to &lt;96")</t>
  </si>
  <si>
    <t>556-1-1</t>
  </si>
  <si>
    <t>556-1-2</t>
  </si>
  <si>
    <t>556-1-3</t>
  </si>
  <si>
    <t>556-1-4</t>
  </si>
  <si>
    <t>556-1-5</t>
  </si>
  <si>
    <t>556-1-6</t>
  </si>
  <si>
    <t>556-1-7</t>
  </si>
  <si>
    <t>556-1-8</t>
  </si>
  <si>
    <t>556-1-9</t>
  </si>
  <si>
    <t>556-1-10</t>
  </si>
  <si>
    <t>Performance Turf</t>
  </si>
  <si>
    <t>Performance Turf (Sod)</t>
  </si>
  <si>
    <t>570-1-1</t>
  </si>
  <si>
    <t>570-1-2</t>
  </si>
  <si>
    <t>Plastic Erosion Mat, Turf Reinforced Mat, Type 1</t>
  </si>
  <si>
    <t>Plastic Erosion Mat, Turf Reinforced Mat, Type 2</t>
  </si>
  <si>
    <t>Plastic Erosion Mat, Turf Reinforced Mat, Type 3</t>
  </si>
  <si>
    <t>571-1-11</t>
  </si>
  <si>
    <t>571-1-12</t>
  </si>
  <si>
    <t>571-1-13</t>
  </si>
  <si>
    <t>TRAFFIC CONTROL AND SIGNAGE - 700 TO 714</t>
  </si>
  <si>
    <t>700-20-11</t>
  </si>
  <si>
    <t>Sign, Single Post (Furnish &amp; Install, &lt;12 Sq. Ft.)</t>
  </si>
  <si>
    <t>710-11-231</t>
  </si>
  <si>
    <t>710-11-111</t>
  </si>
  <si>
    <t>710-11-131</t>
  </si>
  <si>
    <t>710-11-211</t>
  </si>
  <si>
    <t>Painted Pavement Makings, Standard, White, Solid, 6"</t>
  </si>
  <si>
    <t>Painted Pavement Makings, Standard, Yellow, Solid, 6"</t>
  </si>
  <si>
    <t>Painted Pavement Makings, Standard, White, Skip, 6"</t>
  </si>
  <si>
    <t>Painted Pavement Makings, Standard, Yellow, Skip, 6"</t>
  </si>
  <si>
    <t>711-11-170</t>
  </si>
  <si>
    <t>Themoplastic, Standard, White, Arrow</t>
  </si>
  <si>
    <t>711-11-125</t>
  </si>
  <si>
    <t>Thermoplastic, Standard, White, 24" (Stop Bar)</t>
  </si>
  <si>
    <t>580-1-1</t>
  </si>
  <si>
    <t>580-1-2</t>
  </si>
  <si>
    <t>353-70</t>
  </si>
  <si>
    <t xml:space="preserve">Concrete Pavement Slab Replacement (Driveway) </t>
  </si>
  <si>
    <t>Clearing and Grubbing</t>
  </si>
  <si>
    <t>110-1-1</t>
  </si>
  <si>
    <t>LS/AC</t>
  </si>
  <si>
    <t>110-4</t>
  </si>
  <si>
    <t>Gravel Fill</t>
  </si>
  <si>
    <t>120-72</t>
  </si>
  <si>
    <t>Geosynthetic Reinforced Foundation Over Soft Soil</t>
  </si>
  <si>
    <t>145-2</t>
  </si>
  <si>
    <t>Geosynthetic Reinforced Soil Slope</t>
  </si>
  <si>
    <t>SF</t>
  </si>
  <si>
    <t>145-1</t>
  </si>
  <si>
    <t>Turnout Construction</t>
  </si>
  <si>
    <t>286-1</t>
  </si>
  <si>
    <t>Dirctionial/Jack Bore - 555 to 556</t>
  </si>
  <si>
    <t>430-984-123</t>
  </si>
  <si>
    <t>430-984-125</t>
  </si>
  <si>
    <t>Borrow Excavation</t>
  </si>
  <si>
    <t>120-2</t>
  </si>
  <si>
    <t>Lateral Ditch Excavation</t>
  </si>
  <si>
    <t>120-3</t>
  </si>
  <si>
    <t>SWMF - (NON-ROADWAY AREAS)</t>
  </si>
  <si>
    <t>ESTIMATE OF COST</t>
  </si>
  <si>
    <t>Initial Projected Construction Cost</t>
  </si>
  <si>
    <t>EXT TOTAL</t>
  </si>
  <si>
    <t>TOTAL ESTIMATED CONSTRUCTION COST</t>
  </si>
  <si>
    <t>Tree Protection Barricades at Limits of Construction</t>
  </si>
  <si>
    <t>Regular Excavation (Swales)</t>
  </si>
  <si>
    <t>Sediment Barrier (Staked Type IV Silt Fence w/ Hay Bales)</t>
  </si>
  <si>
    <t>Sediment Barrier (Staked Hay Bales in swales)</t>
  </si>
  <si>
    <t>104-10-3</t>
  </si>
  <si>
    <t>Soil Tracking Prevention Devices</t>
  </si>
  <si>
    <t>104-15</t>
  </si>
  <si>
    <t>LC-010</t>
  </si>
  <si>
    <t>LC-002</t>
  </si>
  <si>
    <t>Construction Layout / Surveying (staking limits of const., etc)</t>
  </si>
  <si>
    <t>Plastic Filter Fabric, Stabilization (Turf Reinfocement Mat)</t>
  </si>
  <si>
    <t>530-1</t>
  </si>
  <si>
    <t>RipRap Sand Cement (Ditch Paving)</t>
  </si>
  <si>
    <t>Existing structures to be relocated (fencing, playhouse, etc.)</t>
  </si>
  <si>
    <t>INCIDENTAL CONSTRUCTION</t>
  </si>
  <si>
    <t>LANDSCAPING</t>
  </si>
  <si>
    <t>DRAINAGE</t>
  </si>
  <si>
    <t>PAVEMENT AND CONCRETE</t>
  </si>
  <si>
    <t>EROSION CONTROL</t>
  </si>
  <si>
    <t>EARTHWORK</t>
  </si>
  <si>
    <t>MAINTENANCE OF TRAFFIC</t>
  </si>
  <si>
    <t>350-2-1</t>
  </si>
  <si>
    <t>Concrete Pavement (Concrete Flumes)</t>
  </si>
  <si>
    <t>Concrete Curb &amp; Gutter (modifed Type F)</t>
  </si>
  <si>
    <t>Shrubs (all shall be 1 gal.):</t>
  </si>
  <si>
    <t>Beautyberry</t>
  </si>
  <si>
    <t>Cherokee Bean</t>
  </si>
  <si>
    <t>Witch-hazel</t>
  </si>
  <si>
    <t>Inkberry</t>
  </si>
  <si>
    <t>Yaupon Holly</t>
  </si>
  <si>
    <t>Darrow's Blueberry</t>
  </si>
  <si>
    <t>Shiny Blueberry</t>
  </si>
  <si>
    <t>Southern Arrowwood</t>
  </si>
  <si>
    <t>Virginia-willow</t>
  </si>
  <si>
    <t>Wax Myrtle</t>
  </si>
  <si>
    <t>Highbush Blueberry</t>
  </si>
  <si>
    <t>Small Viburnum</t>
  </si>
  <si>
    <t>Groundcover, Vines, and Ferns (all shall be 1 gal.):</t>
  </si>
  <si>
    <t>Pink Muhly</t>
  </si>
  <si>
    <t>Purple Lovegrass</t>
  </si>
  <si>
    <t>Carolina Jasamine</t>
  </si>
  <si>
    <t>Coral Honeysuckle</t>
  </si>
  <si>
    <t>Adam's Needle</t>
  </si>
  <si>
    <t>Southern Woodfern</t>
  </si>
  <si>
    <t>Switchgrass</t>
  </si>
  <si>
    <t>Soft Rush</t>
  </si>
  <si>
    <t>Cinnamon Fern</t>
  </si>
  <si>
    <t>Wildflowers (all shall be 1 gal.):</t>
  </si>
  <si>
    <t>Swamp Sunflower</t>
  </si>
  <si>
    <t>Blue Flag Iris</t>
  </si>
  <si>
    <t>Blazingstar</t>
  </si>
  <si>
    <t>Cardinal Flower</t>
  </si>
  <si>
    <t>Widlfower (seed)</t>
  </si>
  <si>
    <t>Lanceleaf Coreopsis</t>
  </si>
  <si>
    <t>12,000 sy</t>
  </si>
  <si>
    <t>Drummond Phlox</t>
  </si>
  <si>
    <t>6,000 sy</t>
  </si>
  <si>
    <t>Carpetgrass</t>
  </si>
  <si>
    <t>3,000 sy</t>
  </si>
  <si>
    <t>Widlfower (seed):</t>
  </si>
  <si>
    <t>Trees (all shall be 15 gal. or 1" cal.)</t>
  </si>
  <si>
    <t>Flowering Dogwood</t>
  </si>
  <si>
    <t>Persimmon</t>
  </si>
  <si>
    <t>Redbud</t>
  </si>
  <si>
    <t>Pignut Hickory</t>
  </si>
  <si>
    <t>Sweetgum</t>
  </si>
  <si>
    <t>Southern Magnolia</t>
  </si>
  <si>
    <t>Black Gum</t>
  </si>
  <si>
    <t>Longleaf Pine</t>
  </si>
  <si>
    <t>Chickasaw Plum</t>
  </si>
  <si>
    <t>Live Oak</t>
  </si>
  <si>
    <t>Sassafras</t>
  </si>
  <si>
    <t>Florida Maple</t>
  </si>
  <si>
    <t>Stiff Cornel Dogwood</t>
  </si>
  <si>
    <t>Loblolly Bay</t>
  </si>
  <si>
    <t>Silverbell</t>
  </si>
  <si>
    <t>Dahoon Holly</t>
  </si>
  <si>
    <t>Sweet-bay</t>
  </si>
  <si>
    <t>Swamp Tupelo</t>
  </si>
  <si>
    <t>River birch</t>
  </si>
  <si>
    <t>Mulch for Tree and Schrub Plantings</t>
  </si>
  <si>
    <t>Mulch for Tree Protection (areas between T.O.B. &amp; L.O.C.)</t>
  </si>
  <si>
    <t>LC-001</t>
  </si>
  <si>
    <t>430-982-129</t>
  </si>
  <si>
    <t>24" MES</t>
  </si>
  <si>
    <t>430-174-124</t>
  </si>
  <si>
    <t>24" Reinforced Concrete Pipe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</si>
</sst>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#,##0.0"/>
    <numFmt numFmtId="165" formatCode="#,##0.000"/>
  </numFmts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3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Font="1" applyFill="1" applyAlignment="1">
      <alignment horizontal="left" indent="1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indent="1"/>
    </xf>
    <xf numFmtId="0" fontId="3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 applyProtection="1">
      <alignment horizontal="center"/>
    </xf>
    <xf numFmtId="0" fontId="5" fillId="0" borderId="0" xfId="0" applyFont="1" applyFill="1" applyProtection="1"/>
    <xf numFmtId="44" fontId="5" fillId="0" borderId="0" xfId="1" applyFont="1" applyFill="1"/>
    <xf numFmtId="44" fontId="5" fillId="0" borderId="0" xfId="1" applyFont="1" applyFill="1" applyAlignment="1">
      <alignment horizontal="right" indent="1"/>
    </xf>
    <xf numFmtId="44" fontId="0" fillId="0" borderId="0" xfId="1" applyFont="1" applyFill="1"/>
    <xf numFmtId="44" fontId="5" fillId="0" borderId="0" xfId="1" applyFont="1" applyFill="1" applyAlignment="1">
      <alignment horizontal="center" vertical="center"/>
    </xf>
    <xf numFmtId="44" fontId="5" fillId="0" borderId="0" xfId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44" fontId="3" fillId="0" borderId="0" xfId="1" applyFont="1" applyFill="1" applyAlignment="1">
      <alignment horizontal="center"/>
    </xf>
    <xf numFmtId="44" fontId="5" fillId="0" borderId="0" xfId="1" applyFont="1" applyFill="1" applyAlignment="1" applyProtection="1">
      <alignment horizontal="right" indent="1"/>
    </xf>
    <xf numFmtId="3" fontId="3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 applyProtection="1">
      <alignment horizontal="center"/>
    </xf>
    <xf numFmtId="3" fontId="0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44" fontId="4" fillId="0" borderId="0" xfId="1" applyFont="1" applyFill="1" applyAlignment="1">
      <alignment vertical="center"/>
    </xf>
    <xf numFmtId="44" fontId="5" fillId="0" borderId="0" xfId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Alignment="1" applyProtection="1">
      <alignment horizontal="center" vertical="center"/>
    </xf>
    <xf numFmtId="44" fontId="4" fillId="0" borderId="0" xfId="1" applyFont="1" applyFill="1" applyBorder="1" applyAlignment="1" applyProtection="1">
      <alignment horizontal="right" vertical="center"/>
    </xf>
    <xf numFmtId="44" fontId="5" fillId="0" borderId="0" xfId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3" fontId="5" fillId="0" borderId="0" xfId="0" applyNumberFormat="1" applyFont="1" applyFill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center" vertical="center"/>
    </xf>
    <xf numFmtId="3" fontId="4" fillId="2" borderId="0" xfId="0" applyNumberFormat="1" applyFont="1" applyFill="1" applyAlignment="1">
      <alignment horizontal="center" vertical="center"/>
    </xf>
    <xf numFmtId="44" fontId="4" fillId="2" borderId="0" xfId="1" applyFont="1" applyFill="1" applyAlignment="1">
      <alignment vertical="center"/>
    </xf>
    <xf numFmtId="44" fontId="5" fillId="2" borderId="0" xfId="1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quotePrefix="1" applyFont="1" applyFill="1" applyBorder="1" applyAlignment="1">
      <alignment horizontal="left" vertical="center"/>
    </xf>
    <xf numFmtId="44" fontId="4" fillId="0" borderId="0" xfId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7" fontId="4" fillId="0" borderId="0" xfId="1" applyNumberFormat="1" applyFont="1" applyFill="1" applyBorder="1" applyAlignment="1" applyProtection="1">
      <alignment horizontal="center" vertical="center"/>
    </xf>
    <xf numFmtId="0" fontId="4" fillId="0" borderId="0" xfId="0" quotePrefix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3" fontId="4" fillId="0" borderId="0" xfId="0" applyNumberFormat="1" applyFont="1" applyFill="1" applyAlignment="1" applyProtection="1">
      <alignment horizontal="center" vertical="center"/>
      <protection locked="0"/>
    </xf>
    <xf numFmtId="44" fontId="4" fillId="0" borderId="0" xfId="1" applyFont="1" applyFill="1" applyAlignment="1" applyProtection="1">
      <alignment horizontal="right" vertical="center"/>
      <protection locked="0"/>
    </xf>
    <xf numFmtId="0" fontId="4" fillId="0" borderId="0" xfId="0" applyFont="1" applyFill="1" applyBorder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Border="1" applyAlignment="1" applyProtection="1">
      <alignment horizontal="center" vertical="center"/>
      <protection locked="0"/>
    </xf>
    <xf numFmtId="9" fontId="4" fillId="0" borderId="0" xfId="1" applyNumberFormat="1" applyFont="1" applyFill="1" applyBorder="1" applyAlignment="1" applyProtection="1">
      <alignment horizontal="right" vertical="center"/>
      <protection locked="0"/>
    </xf>
    <xf numFmtId="44" fontId="5" fillId="0" borderId="0" xfId="1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/>
      <protection locked="0"/>
    </xf>
    <xf numFmtId="44" fontId="5" fillId="0" borderId="0" xfId="1" applyNumberFormat="1" applyFont="1" applyFill="1" applyAlignment="1">
      <alignment horizontal="left" vertical="center" indent="3"/>
    </xf>
    <xf numFmtId="44" fontId="5" fillId="2" borderId="0" xfId="1" applyNumberFormat="1" applyFont="1" applyFill="1" applyAlignment="1">
      <alignment horizontal="left" vertical="center" indent="3"/>
    </xf>
    <xf numFmtId="9" fontId="4" fillId="0" borderId="0" xfId="0" applyNumberFormat="1" applyFont="1" applyFill="1" applyBorder="1" applyAlignment="1" applyProtection="1">
      <alignment horizontal="center" vertical="center"/>
      <protection locked="0"/>
    </xf>
    <xf numFmtId="165" fontId="4" fillId="0" borderId="0" xfId="0" applyNumberFormat="1" applyFont="1" applyFill="1" applyAlignment="1">
      <alignment horizontal="center" vertical="center"/>
    </xf>
    <xf numFmtId="44" fontId="5" fillId="0" borderId="0" xfId="0" applyNumberFormat="1" applyFont="1" applyFill="1"/>
    <xf numFmtId="44" fontId="5" fillId="3" borderId="0" xfId="1" applyNumberFormat="1" applyFont="1" applyFill="1" applyAlignment="1">
      <alignment horizontal="left" vertical="center" indent="3"/>
    </xf>
    <xf numFmtId="0" fontId="4" fillId="2" borderId="0" xfId="0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vertical="center"/>
    </xf>
    <xf numFmtId="44" fontId="5" fillId="0" borderId="0" xfId="1" applyNumberFormat="1" applyFont="1" applyFill="1" applyBorder="1" applyAlignment="1">
      <alignment horizontal="left" vertical="center" indent="3"/>
    </xf>
    <xf numFmtId="3" fontId="5" fillId="3" borderId="0" xfId="0" applyNumberFormat="1" applyFont="1" applyFill="1" applyAlignment="1" applyProtection="1">
      <alignment horizontal="center" vertical="center"/>
      <protection locked="0"/>
    </xf>
    <xf numFmtId="44" fontId="2" fillId="0" borderId="0" xfId="1" applyNumberFormat="1" applyFont="1" applyFill="1" applyAlignment="1">
      <alignment horizontal="left" vertical="center" indent="3"/>
    </xf>
    <xf numFmtId="0" fontId="7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2"/>
  <sheetViews>
    <sheetView tabSelected="1" showRuler="0" zoomScale="85" zoomScaleNormal="85" zoomScaleSheetLayoutView="100" zoomScalePageLayoutView="85" workbookViewId="0">
      <selection activeCell="E102" sqref="E102"/>
    </sheetView>
  </sheetViews>
  <sheetFormatPr defaultColWidth="6" defaultRowHeight="13.2" x14ac:dyDescent="0.25"/>
  <cols>
    <col min="1" max="1" width="4.5546875" style="1" customWidth="1"/>
    <col min="2" max="2" width="62.88671875" style="2" customWidth="1"/>
    <col min="3" max="4" width="16.6640625" style="3" customWidth="1"/>
    <col min="5" max="5" width="16.6640625" style="19" customWidth="1"/>
    <col min="6" max="6" width="24" style="11" customWidth="1"/>
    <col min="7" max="7" width="23" style="11" customWidth="1"/>
    <col min="8" max="8" width="16.44140625" style="2" bestFit="1" customWidth="1"/>
    <col min="9" max="123" width="13.109375" style="2" customWidth="1"/>
    <col min="124" max="16384" width="6" style="2"/>
  </cols>
  <sheetData>
    <row r="1" spans="1:9" s="6" customFormat="1" ht="28.5" customHeight="1" x14ac:dyDescent="0.3">
      <c r="A1" s="4"/>
      <c r="B1" s="5" t="s">
        <v>0</v>
      </c>
      <c r="C1" s="5" t="s">
        <v>66</v>
      </c>
      <c r="D1" s="5" t="s">
        <v>1</v>
      </c>
      <c r="E1" s="17" t="s">
        <v>2</v>
      </c>
      <c r="F1" s="15" t="s">
        <v>3</v>
      </c>
      <c r="G1" s="15" t="s">
        <v>192</v>
      </c>
      <c r="H1" s="9"/>
    </row>
    <row r="2" spans="1:9" s="6" customFormat="1" ht="10.5" customHeight="1" x14ac:dyDescent="0.3">
      <c r="A2" s="4"/>
      <c r="B2" s="5"/>
      <c r="C2" s="5"/>
      <c r="D2" s="5"/>
      <c r="E2" s="17"/>
      <c r="F2" s="15"/>
      <c r="G2" s="15"/>
      <c r="H2" s="9"/>
    </row>
    <row r="3" spans="1:9" s="6" customFormat="1" ht="18.899999999999999" customHeight="1" x14ac:dyDescent="0.25">
      <c r="A3" s="74" t="s">
        <v>214</v>
      </c>
      <c r="B3" s="74"/>
      <c r="C3" s="74"/>
      <c r="D3" s="74"/>
      <c r="E3" s="74"/>
      <c r="F3" s="74"/>
      <c r="G3" s="74"/>
      <c r="H3" s="9"/>
    </row>
    <row r="4" spans="1:9" s="6" customFormat="1" ht="18.899999999999999" customHeight="1" x14ac:dyDescent="0.25">
      <c r="A4" s="26"/>
      <c r="B4" s="27" t="s">
        <v>18</v>
      </c>
      <c r="C4" s="28" t="s">
        <v>19</v>
      </c>
      <c r="D4" s="22" t="s">
        <v>11</v>
      </c>
      <c r="E4" s="29">
        <v>1</v>
      </c>
      <c r="F4" s="61"/>
      <c r="G4" s="61">
        <f>E4*F4</f>
        <v>0</v>
      </c>
      <c r="H4" s="12"/>
    </row>
    <row r="5" spans="1:9" s="6" customFormat="1" ht="18.899999999999999" customHeight="1" x14ac:dyDescent="0.25">
      <c r="A5" s="26"/>
      <c r="B5" s="27" t="s">
        <v>16</v>
      </c>
      <c r="C5" s="28" t="s">
        <v>17</v>
      </c>
      <c r="D5" s="22" t="s">
        <v>11</v>
      </c>
      <c r="E5" s="33">
        <v>1</v>
      </c>
      <c r="F5" s="61"/>
      <c r="G5" s="61">
        <f>E5*F5</f>
        <v>0</v>
      </c>
      <c r="H5" s="13"/>
      <c r="I5" s="14"/>
    </row>
    <row r="6" spans="1:9" s="6" customFormat="1" ht="18.899999999999999" customHeight="1" x14ac:dyDescent="0.25">
      <c r="A6" s="74" t="s">
        <v>212</v>
      </c>
      <c r="B6" s="74"/>
      <c r="C6" s="34"/>
      <c r="D6" s="34"/>
      <c r="E6" s="35"/>
      <c r="F6" s="36"/>
      <c r="G6" s="62"/>
      <c r="H6" s="9"/>
    </row>
    <row r="7" spans="1:9" s="6" customFormat="1" ht="18.899999999999999" hidden="1" customHeight="1" x14ac:dyDescent="0.25">
      <c r="A7" s="52"/>
      <c r="B7" s="38" t="s">
        <v>21</v>
      </c>
      <c r="C7" s="28" t="s">
        <v>22</v>
      </c>
      <c r="D7" s="22" t="s">
        <v>23</v>
      </c>
      <c r="E7" s="33"/>
      <c r="F7" s="61">
        <v>50</v>
      </c>
      <c r="G7" s="61">
        <f>E7*F7</f>
        <v>0</v>
      </c>
      <c r="H7" s="9"/>
    </row>
    <row r="8" spans="1:9" s="6" customFormat="1" ht="18.899999999999999" customHeight="1" x14ac:dyDescent="0.25">
      <c r="A8" s="52"/>
      <c r="B8" s="38" t="s">
        <v>196</v>
      </c>
      <c r="C8" s="28" t="s">
        <v>198</v>
      </c>
      <c r="D8" s="22" t="s">
        <v>23</v>
      </c>
      <c r="E8" s="33">
        <v>10712</v>
      </c>
      <c r="F8" s="61"/>
      <c r="G8" s="61">
        <f>E8*F8</f>
        <v>0</v>
      </c>
      <c r="H8" s="9"/>
      <c r="I8" s="65"/>
    </row>
    <row r="9" spans="1:9" s="6" customFormat="1" ht="18.899999999999999" customHeight="1" x14ac:dyDescent="0.25">
      <c r="A9" s="52"/>
      <c r="B9" s="38" t="s">
        <v>197</v>
      </c>
      <c r="C9" s="28" t="s">
        <v>198</v>
      </c>
      <c r="D9" s="22" t="s">
        <v>23</v>
      </c>
      <c r="E9" s="33">
        <v>4681</v>
      </c>
      <c r="F9" s="61"/>
      <c r="G9" s="61">
        <f>E9*F9</f>
        <v>0</v>
      </c>
      <c r="H9" s="9"/>
      <c r="I9" s="65"/>
    </row>
    <row r="10" spans="1:9" s="6" customFormat="1" ht="18.899999999999999" customHeight="1" x14ac:dyDescent="0.25">
      <c r="A10" s="52"/>
      <c r="B10" s="38" t="s">
        <v>199</v>
      </c>
      <c r="C10" s="28" t="s">
        <v>200</v>
      </c>
      <c r="D10" s="22" t="s">
        <v>20</v>
      </c>
      <c r="E10" s="33">
        <v>6</v>
      </c>
      <c r="F10" s="61"/>
      <c r="G10" s="61">
        <f>E10*F10</f>
        <v>0</v>
      </c>
      <c r="H10" s="9"/>
      <c r="I10" s="65"/>
    </row>
    <row r="11" spans="1:9" s="6" customFormat="1" ht="18.899999999999999" customHeight="1" x14ac:dyDescent="0.25">
      <c r="A11" s="52"/>
      <c r="B11" s="38" t="s">
        <v>194</v>
      </c>
      <c r="C11" s="28" t="s">
        <v>201</v>
      </c>
      <c r="D11" s="28" t="s">
        <v>23</v>
      </c>
      <c r="E11" s="60">
        <v>22667</v>
      </c>
      <c r="F11" s="70"/>
      <c r="G11" s="61">
        <f>E11*F11</f>
        <v>0</v>
      </c>
      <c r="H11" s="9"/>
      <c r="I11" s="65"/>
    </row>
    <row r="12" spans="1:9" s="6" customFormat="1" ht="18.899999999999999" customHeight="1" x14ac:dyDescent="0.25">
      <c r="A12" s="74" t="s">
        <v>213</v>
      </c>
      <c r="B12" s="74"/>
      <c r="C12" s="34"/>
      <c r="D12" s="67"/>
      <c r="E12" s="68"/>
      <c r="F12" s="69"/>
      <c r="G12" s="62"/>
      <c r="H12" s="9"/>
    </row>
    <row r="13" spans="1:9" s="6" customFormat="1" ht="18.899999999999999" customHeight="1" x14ac:dyDescent="0.25">
      <c r="A13" s="32"/>
      <c r="B13" s="21" t="s">
        <v>169</v>
      </c>
      <c r="C13" s="22" t="s">
        <v>170</v>
      </c>
      <c r="D13" s="22" t="s">
        <v>171</v>
      </c>
      <c r="E13" s="64">
        <v>6.4</v>
      </c>
      <c r="F13" s="61"/>
      <c r="G13" s="61">
        <f>E13*F13</f>
        <v>0</v>
      </c>
      <c r="H13" s="9"/>
    </row>
    <row r="14" spans="1:9" s="6" customFormat="1" ht="18.899999999999999" hidden="1" customHeight="1" x14ac:dyDescent="0.25">
      <c r="A14" s="32"/>
      <c r="B14" s="27" t="s">
        <v>9</v>
      </c>
      <c r="C14" s="22" t="s">
        <v>10</v>
      </c>
      <c r="D14" s="22" t="s">
        <v>11</v>
      </c>
      <c r="E14" s="71">
        <v>0</v>
      </c>
      <c r="F14" s="66">
        <v>20000</v>
      </c>
      <c r="G14" s="61">
        <f>E14*F14</f>
        <v>0</v>
      </c>
      <c r="H14" s="9"/>
    </row>
    <row r="15" spans="1:9" s="6" customFormat="1" ht="18.899999999999999" hidden="1" customHeight="1" x14ac:dyDescent="0.25">
      <c r="A15" s="26"/>
      <c r="B15" s="27" t="s">
        <v>7</v>
      </c>
      <c r="C15" s="28" t="s">
        <v>172</v>
      </c>
      <c r="D15" s="22" t="s">
        <v>8</v>
      </c>
      <c r="E15" s="71">
        <v>0</v>
      </c>
      <c r="F15" s="66">
        <v>8.75</v>
      </c>
      <c r="G15" s="61">
        <f>E15*F15</f>
        <v>0</v>
      </c>
      <c r="H15" s="9"/>
    </row>
    <row r="16" spans="1:9" s="6" customFormat="1" ht="18.899999999999999" customHeight="1" x14ac:dyDescent="0.25">
      <c r="A16" s="26"/>
      <c r="B16" s="27" t="s">
        <v>195</v>
      </c>
      <c r="C16" s="41" t="s">
        <v>5</v>
      </c>
      <c r="D16" s="22" t="s">
        <v>11</v>
      </c>
      <c r="E16" s="33">
        <v>1</v>
      </c>
      <c r="F16" s="61"/>
      <c r="G16" s="61">
        <f t="shared" ref="G16:G24" si="0">E16*F16</f>
        <v>0</v>
      </c>
      <c r="H16" s="9"/>
    </row>
    <row r="17" spans="1:8" s="6" customFormat="1" ht="18.899999999999999" hidden="1" customHeight="1" x14ac:dyDescent="0.25">
      <c r="A17" s="26"/>
      <c r="B17" s="27" t="s">
        <v>185</v>
      </c>
      <c r="C17" s="41" t="s">
        <v>186</v>
      </c>
      <c r="D17" s="22" t="s">
        <v>6</v>
      </c>
      <c r="E17" s="71"/>
      <c r="F17" s="61">
        <v>12</v>
      </c>
      <c r="G17" s="61">
        <f t="shared" si="0"/>
        <v>0</v>
      </c>
      <c r="H17" s="9"/>
    </row>
    <row r="18" spans="1:8" s="6" customFormat="1" ht="18.899999999999999" hidden="1" customHeight="1" x14ac:dyDescent="0.25">
      <c r="A18" s="26"/>
      <c r="B18" s="27" t="s">
        <v>187</v>
      </c>
      <c r="C18" s="41" t="s">
        <v>188</v>
      </c>
      <c r="D18" s="22" t="s">
        <v>6</v>
      </c>
      <c r="E18" s="71"/>
      <c r="F18" s="61">
        <v>16.75</v>
      </c>
      <c r="G18" s="61">
        <f t="shared" si="0"/>
        <v>0</v>
      </c>
      <c r="H18" s="9"/>
    </row>
    <row r="19" spans="1:8" s="6" customFormat="1" ht="18.899999999999999" hidden="1" customHeight="1" x14ac:dyDescent="0.25">
      <c r="A19" s="26"/>
      <c r="B19" s="38" t="s">
        <v>12</v>
      </c>
      <c r="C19" s="22" t="s">
        <v>13</v>
      </c>
      <c r="D19" s="22" t="s">
        <v>6</v>
      </c>
      <c r="E19" s="71"/>
      <c r="F19" s="61">
        <v>8</v>
      </c>
      <c r="G19" s="61">
        <f>E19*F19</f>
        <v>0</v>
      </c>
      <c r="H19" s="9"/>
    </row>
    <row r="20" spans="1:8" s="6" customFormat="1" ht="18.899999999999999" hidden="1" customHeight="1" x14ac:dyDescent="0.25">
      <c r="A20" s="26"/>
      <c r="B20" s="38" t="s">
        <v>26</v>
      </c>
      <c r="C20" s="28" t="s">
        <v>27</v>
      </c>
      <c r="D20" s="22" t="s">
        <v>6</v>
      </c>
      <c r="E20" s="71"/>
      <c r="F20" s="61">
        <v>12</v>
      </c>
      <c r="G20" s="61">
        <f>E20*F20</f>
        <v>0</v>
      </c>
      <c r="H20" s="9"/>
    </row>
    <row r="21" spans="1:8" s="6" customFormat="1" ht="18.899999999999999" hidden="1" customHeight="1" x14ac:dyDescent="0.25">
      <c r="A21" s="26"/>
      <c r="B21" s="27" t="s">
        <v>173</v>
      </c>
      <c r="C21" s="41" t="s">
        <v>174</v>
      </c>
      <c r="D21" s="22" t="s">
        <v>6</v>
      </c>
      <c r="E21" s="71"/>
      <c r="F21" s="61">
        <v>42</v>
      </c>
      <c r="G21" s="61">
        <f>E21*F21</f>
        <v>0</v>
      </c>
      <c r="H21" s="9"/>
    </row>
    <row r="22" spans="1:8" s="6" customFormat="1" ht="18.899999999999999" hidden="1" customHeight="1" x14ac:dyDescent="0.25">
      <c r="A22" s="26"/>
      <c r="B22" s="27" t="s">
        <v>14</v>
      </c>
      <c r="C22" s="22" t="s">
        <v>15</v>
      </c>
      <c r="D22" s="22" t="s">
        <v>6</v>
      </c>
      <c r="E22" s="71"/>
      <c r="F22" s="61">
        <v>16</v>
      </c>
      <c r="G22" s="61">
        <f t="shared" si="0"/>
        <v>0</v>
      </c>
      <c r="H22" s="9"/>
    </row>
    <row r="23" spans="1:8" s="6" customFormat="1" ht="18.899999999999999" hidden="1" customHeight="1" x14ac:dyDescent="0.25">
      <c r="A23" s="26"/>
      <c r="B23" s="27" t="s">
        <v>177</v>
      </c>
      <c r="C23" s="22" t="s">
        <v>179</v>
      </c>
      <c r="D23" s="22" t="s">
        <v>178</v>
      </c>
      <c r="E23" s="71"/>
      <c r="F23" s="61">
        <v>3</v>
      </c>
      <c r="G23" s="61">
        <f t="shared" si="0"/>
        <v>0</v>
      </c>
      <c r="H23" s="9"/>
    </row>
    <row r="24" spans="1:8" s="6" customFormat="1" ht="18.899999999999999" hidden="1" customHeight="1" x14ac:dyDescent="0.25">
      <c r="A24" s="26"/>
      <c r="B24" s="27" t="s">
        <v>175</v>
      </c>
      <c r="C24" s="22" t="s">
        <v>176</v>
      </c>
      <c r="D24" s="22" t="s">
        <v>8</v>
      </c>
      <c r="E24" s="71"/>
      <c r="F24" s="61">
        <v>3.75</v>
      </c>
      <c r="G24" s="61">
        <f t="shared" si="0"/>
        <v>0</v>
      </c>
      <c r="H24" s="9"/>
    </row>
    <row r="25" spans="1:8" s="6" customFormat="1" ht="18.899999999999999" hidden="1" customHeight="1" x14ac:dyDescent="0.25">
      <c r="A25" s="26"/>
      <c r="B25" s="38" t="s">
        <v>180</v>
      </c>
      <c r="C25" s="28" t="s">
        <v>181</v>
      </c>
      <c r="D25" s="22" t="s">
        <v>8</v>
      </c>
      <c r="E25" s="33"/>
      <c r="F25" s="30">
        <v>24</v>
      </c>
      <c r="G25" s="31">
        <f>E25*F25</f>
        <v>0</v>
      </c>
      <c r="H25" s="9"/>
    </row>
    <row r="26" spans="1:8" s="6" customFormat="1" ht="18.899999999999999" customHeight="1" x14ac:dyDescent="0.25">
      <c r="A26" s="74" t="s">
        <v>211</v>
      </c>
      <c r="B26" s="74"/>
      <c r="C26" s="74"/>
      <c r="D26" s="74"/>
      <c r="E26" s="74"/>
      <c r="F26" s="74"/>
      <c r="G26" s="74"/>
      <c r="H26" s="9"/>
    </row>
    <row r="27" spans="1:8" s="6" customFormat="1" ht="18.899999999999999" customHeight="1" x14ac:dyDescent="0.25">
      <c r="A27" s="26"/>
      <c r="B27" s="38" t="s">
        <v>217</v>
      </c>
      <c r="C27" s="28" t="s">
        <v>55</v>
      </c>
      <c r="D27" s="22" t="s">
        <v>23</v>
      </c>
      <c r="E27" s="33">
        <v>187</v>
      </c>
      <c r="F27" s="61"/>
      <c r="G27" s="61">
        <f>E27*F27</f>
        <v>0</v>
      </c>
      <c r="H27" s="9"/>
    </row>
    <row r="28" spans="1:8" s="6" customFormat="1" ht="18.899999999999999" hidden="1" customHeight="1" x14ac:dyDescent="0.25">
      <c r="A28" s="42" t="s">
        <v>72</v>
      </c>
      <c r="B28" s="21"/>
      <c r="C28" s="28"/>
      <c r="D28" s="22"/>
      <c r="E28" s="71"/>
      <c r="F28" s="61"/>
      <c r="G28" s="61"/>
      <c r="H28" s="9"/>
    </row>
    <row r="29" spans="1:8" s="6" customFormat="1" ht="18.899999999999999" hidden="1" customHeight="1" x14ac:dyDescent="0.25">
      <c r="A29" s="26"/>
      <c r="B29" s="38" t="s">
        <v>168</v>
      </c>
      <c r="C29" s="28" t="s">
        <v>167</v>
      </c>
      <c r="D29" s="22" t="s">
        <v>6</v>
      </c>
      <c r="E29" s="71"/>
      <c r="F29" s="61">
        <v>125</v>
      </c>
      <c r="G29" s="61">
        <f>E29*F29</f>
        <v>0</v>
      </c>
      <c r="H29" s="9"/>
    </row>
    <row r="30" spans="1:8" s="6" customFormat="1" ht="18.899999999999999" customHeight="1" x14ac:dyDescent="0.25">
      <c r="A30" s="26"/>
      <c r="B30" s="38" t="s">
        <v>216</v>
      </c>
      <c r="C30" s="28" t="s">
        <v>215</v>
      </c>
      <c r="D30" s="22" t="s">
        <v>8</v>
      </c>
      <c r="E30" s="33">
        <v>15</v>
      </c>
      <c r="F30" s="61"/>
      <c r="G30" s="61">
        <f>E30*F30</f>
        <v>0</v>
      </c>
      <c r="H30" s="9"/>
    </row>
    <row r="31" spans="1:8" s="6" customFormat="1" ht="18.899999999999999" customHeight="1" x14ac:dyDescent="0.25">
      <c r="A31" s="74" t="s">
        <v>210</v>
      </c>
      <c r="B31" s="74"/>
      <c r="C31" s="74"/>
      <c r="D31" s="74"/>
      <c r="E31" s="74"/>
      <c r="F31" s="74"/>
      <c r="G31" s="74"/>
      <c r="H31" s="9"/>
    </row>
    <row r="32" spans="1:8" s="6" customFormat="1" ht="18.899999999999999" hidden="1" customHeight="1" x14ac:dyDescent="0.25">
      <c r="A32" s="26"/>
      <c r="B32" s="38" t="s">
        <v>29</v>
      </c>
      <c r="C32" s="28" t="s">
        <v>30</v>
      </c>
      <c r="D32" s="22" t="s">
        <v>20</v>
      </c>
      <c r="E32" s="33"/>
      <c r="F32" s="61">
        <v>4000</v>
      </c>
      <c r="G32" s="61">
        <f t="shared" ref="G32:G44" si="1">E32*F32</f>
        <v>0</v>
      </c>
      <c r="H32" s="9"/>
    </row>
    <row r="33" spans="1:8" s="6" customFormat="1" ht="18.899999999999999" hidden="1" customHeight="1" x14ac:dyDescent="0.25">
      <c r="A33" s="26"/>
      <c r="B33" s="38" t="s">
        <v>31</v>
      </c>
      <c r="C33" s="28" t="s">
        <v>32</v>
      </c>
      <c r="D33" s="22" t="s">
        <v>20</v>
      </c>
      <c r="E33" s="33"/>
      <c r="F33" s="61">
        <v>5000</v>
      </c>
      <c r="G33" s="61">
        <f t="shared" si="1"/>
        <v>0</v>
      </c>
      <c r="H33" s="9"/>
    </row>
    <row r="34" spans="1:8" s="6" customFormat="1" ht="18.899999999999999" hidden="1" customHeight="1" x14ac:dyDescent="0.25">
      <c r="A34" s="26"/>
      <c r="B34" s="38" t="s">
        <v>33</v>
      </c>
      <c r="C34" s="28" t="s">
        <v>34</v>
      </c>
      <c r="D34" s="22" t="s">
        <v>20</v>
      </c>
      <c r="E34" s="33"/>
      <c r="F34" s="61">
        <v>5500</v>
      </c>
      <c r="G34" s="61">
        <f t="shared" si="1"/>
        <v>0</v>
      </c>
      <c r="H34" s="9"/>
    </row>
    <row r="35" spans="1:8" s="6" customFormat="1" ht="18.899999999999999" hidden="1" customHeight="1" x14ac:dyDescent="0.25">
      <c r="A35" s="26"/>
      <c r="B35" s="38" t="s">
        <v>35</v>
      </c>
      <c r="C35" s="28" t="s">
        <v>36</v>
      </c>
      <c r="D35" s="22" t="s">
        <v>20</v>
      </c>
      <c r="E35" s="33"/>
      <c r="F35" s="61">
        <v>7500</v>
      </c>
      <c r="G35" s="61">
        <f t="shared" si="1"/>
        <v>0</v>
      </c>
      <c r="H35" s="9"/>
    </row>
    <row r="36" spans="1:8" s="6" customFormat="1" ht="18.899999999999999" hidden="1" customHeight="1" x14ac:dyDescent="0.25">
      <c r="A36" s="26"/>
      <c r="B36" s="38" t="s">
        <v>37</v>
      </c>
      <c r="C36" s="28" t="s">
        <v>38</v>
      </c>
      <c r="D36" s="22" t="s">
        <v>20</v>
      </c>
      <c r="E36" s="33"/>
      <c r="F36" s="61">
        <v>5000</v>
      </c>
      <c r="G36" s="61">
        <f t="shared" si="1"/>
        <v>0</v>
      </c>
      <c r="H36" s="13"/>
    </row>
    <row r="37" spans="1:8" s="6" customFormat="1" ht="18.899999999999999" hidden="1" customHeight="1" x14ac:dyDescent="0.25">
      <c r="A37" s="26"/>
      <c r="B37" s="38" t="s">
        <v>39</v>
      </c>
      <c r="C37" s="28" t="s">
        <v>40</v>
      </c>
      <c r="D37" s="43" t="s">
        <v>23</v>
      </c>
      <c r="E37" s="23"/>
      <c r="F37" s="61">
        <v>90</v>
      </c>
      <c r="G37" s="61">
        <f t="shared" si="1"/>
        <v>0</v>
      </c>
      <c r="H37" s="9"/>
    </row>
    <row r="38" spans="1:8" s="6" customFormat="1" ht="18.899999999999999" hidden="1" customHeight="1" x14ac:dyDescent="0.25">
      <c r="A38" s="26"/>
      <c r="B38" s="38" t="s">
        <v>41</v>
      </c>
      <c r="C38" s="28" t="s">
        <v>42</v>
      </c>
      <c r="D38" s="43" t="s">
        <v>23</v>
      </c>
      <c r="E38" s="33"/>
      <c r="F38" s="61">
        <v>110</v>
      </c>
      <c r="G38" s="61">
        <f t="shared" si="1"/>
        <v>0</v>
      </c>
      <c r="H38" s="9"/>
    </row>
    <row r="39" spans="1:8" s="6" customFormat="1" ht="18.899999999999999" hidden="1" customHeight="1" x14ac:dyDescent="0.25">
      <c r="A39" s="26"/>
      <c r="B39" s="38" t="s">
        <v>43</v>
      </c>
      <c r="C39" s="28" t="s">
        <v>44</v>
      </c>
      <c r="D39" s="43" t="s">
        <v>23</v>
      </c>
      <c r="E39" s="23"/>
      <c r="F39" s="61">
        <v>150</v>
      </c>
      <c r="G39" s="61">
        <f t="shared" si="1"/>
        <v>0</v>
      </c>
      <c r="H39" s="9"/>
    </row>
    <row r="40" spans="1:8" s="6" customFormat="1" ht="18.899999999999999" hidden="1" customHeight="1" x14ac:dyDescent="0.25">
      <c r="A40" s="26"/>
      <c r="B40" s="38" t="s">
        <v>45</v>
      </c>
      <c r="C40" s="28" t="s">
        <v>46</v>
      </c>
      <c r="D40" s="43" t="s">
        <v>23</v>
      </c>
      <c r="E40" s="33"/>
      <c r="F40" s="61">
        <v>250</v>
      </c>
      <c r="G40" s="61">
        <f t="shared" si="1"/>
        <v>0</v>
      </c>
      <c r="H40" s="9"/>
    </row>
    <row r="41" spans="1:8" s="6" customFormat="1" ht="18.899999999999999" hidden="1" customHeight="1" x14ac:dyDescent="0.25">
      <c r="A41" s="26"/>
      <c r="B41" s="38" t="s">
        <v>47</v>
      </c>
      <c r="C41" s="28" t="s">
        <v>48</v>
      </c>
      <c r="D41" s="43" t="s">
        <v>23</v>
      </c>
      <c r="E41" s="23"/>
      <c r="F41" s="61">
        <v>300</v>
      </c>
      <c r="G41" s="61">
        <f t="shared" si="1"/>
        <v>0</v>
      </c>
      <c r="H41" s="9"/>
    </row>
    <row r="42" spans="1:8" s="6" customFormat="1" ht="18.899999999999999" hidden="1" customHeight="1" x14ac:dyDescent="0.25">
      <c r="A42" s="26"/>
      <c r="B42" s="38" t="s">
        <v>49</v>
      </c>
      <c r="C42" s="28" t="s">
        <v>50</v>
      </c>
      <c r="D42" s="43" t="s">
        <v>23</v>
      </c>
      <c r="E42" s="33"/>
      <c r="F42" s="61">
        <v>60</v>
      </c>
      <c r="G42" s="61">
        <f t="shared" si="1"/>
        <v>0</v>
      </c>
      <c r="H42" s="9"/>
    </row>
    <row r="43" spans="1:8" s="6" customFormat="1" ht="18.899999999999999" hidden="1" customHeight="1" x14ac:dyDescent="0.25">
      <c r="A43" s="26"/>
      <c r="B43" s="38" t="s">
        <v>51</v>
      </c>
      <c r="C43" s="44" t="s">
        <v>183</v>
      </c>
      <c r="D43" s="43" t="s">
        <v>20</v>
      </c>
      <c r="E43" s="23"/>
      <c r="F43" s="61">
        <v>450</v>
      </c>
      <c r="G43" s="61">
        <f t="shared" si="1"/>
        <v>0</v>
      </c>
      <c r="H43" s="9"/>
    </row>
    <row r="44" spans="1:8" s="6" customFormat="1" ht="18.75" hidden="1" customHeight="1" x14ac:dyDescent="0.25">
      <c r="A44" s="26"/>
      <c r="B44" s="39" t="s">
        <v>52</v>
      </c>
      <c r="C44" s="44" t="s">
        <v>184</v>
      </c>
      <c r="D44" s="43" t="s">
        <v>20</v>
      </c>
      <c r="E44" s="33"/>
      <c r="F44" s="61">
        <v>700</v>
      </c>
      <c r="G44" s="61">
        <f t="shared" si="1"/>
        <v>0</v>
      </c>
      <c r="H44" s="9"/>
    </row>
    <row r="45" spans="1:8" s="6" customFormat="1" ht="18.899999999999999" hidden="1" customHeight="1" x14ac:dyDescent="0.25">
      <c r="A45" s="74" t="s">
        <v>83</v>
      </c>
      <c r="B45" s="74"/>
      <c r="C45" s="34"/>
      <c r="D45" s="34"/>
      <c r="E45" s="35"/>
      <c r="F45" s="36"/>
      <c r="G45" s="37"/>
      <c r="H45" s="9"/>
    </row>
    <row r="46" spans="1:8" s="6" customFormat="1" ht="18.899999999999999" hidden="1" customHeight="1" x14ac:dyDescent="0.25">
      <c r="A46" s="32" t="s">
        <v>74</v>
      </c>
      <c r="B46" s="21"/>
      <c r="C46" s="22"/>
      <c r="D46" s="22"/>
      <c r="E46" s="23"/>
      <c r="F46" s="24"/>
      <c r="G46" s="25"/>
      <c r="H46" s="9"/>
    </row>
    <row r="47" spans="1:8" s="6" customFormat="1" ht="18.899999999999999" hidden="1" customHeight="1" x14ac:dyDescent="0.25">
      <c r="A47" s="32"/>
      <c r="B47" s="21" t="s">
        <v>77</v>
      </c>
      <c r="C47" s="22" t="s">
        <v>76</v>
      </c>
      <c r="D47" s="22" t="s">
        <v>8</v>
      </c>
      <c r="E47" s="23"/>
      <c r="F47" s="24">
        <v>1.3</v>
      </c>
      <c r="G47" s="31">
        <f>E47*F47</f>
        <v>0</v>
      </c>
      <c r="H47" s="9"/>
    </row>
    <row r="48" spans="1:8" s="6" customFormat="1" ht="18.899999999999999" hidden="1" customHeight="1" x14ac:dyDescent="0.25">
      <c r="A48" s="32"/>
      <c r="B48" s="21" t="s">
        <v>78</v>
      </c>
      <c r="C48" s="22" t="s">
        <v>85</v>
      </c>
      <c r="D48" s="22" t="s">
        <v>8</v>
      </c>
      <c r="E48" s="23"/>
      <c r="F48" s="24">
        <v>2.02</v>
      </c>
      <c r="G48" s="31">
        <f>E48*F48</f>
        <v>0</v>
      </c>
      <c r="H48" s="9"/>
    </row>
    <row r="49" spans="1:8" s="6" customFormat="1" ht="18.899999999999999" hidden="1" customHeight="1" x14ac:dyDescent="0.25">
      <c r="A49" s="32" t="s">
        <v>75</v>
      </c>
      <c r="B49" s="21"/>
      <c r="C49" s="22"/>
      <c r="D49" s="22"/>
      <c r="E49" s="23"/>
      <c r="F49" s="24"/>
      <c r="G49" s="25"/>
      <c r="H49" s="9"/>
    </row>
    <row r="50" spans="1:8" s="6" customFormat="1" ht="18.899999999999999" hidden="1" customHeight="1" x14ac:dyDescent="0.25">
      <c r="A50" s="26"/>
      <c r="B50" s="27" t="s">
        <v>80</v>
      </c>
      <c r="C50" s="22" t="s">
        <v>79</v>
      </c>
      <c r="D50" s="22" t="s">
        <v>23</v>
      </c>
      <c r="E50" s="23"/>
      <c r="F50" s="24">
        <v>48</v>
      </c>
      <c r="G50" s="31">
        <f>E50*F50</f>
        <v>0</v>
      </c>
      <c r="H50" s="9"/>
    </row>
    <row r="51" spans="1:8" s="6" customFormat="1" ht="18.899999999999999" hidden="1" customHeight="1" x14ac:dyDescent="0.25">
      <c r="A51" s="26"/>
      <c r="B51" s="27" t="s">
        <v>81</v>
      </c>
      <c r="C51" s="22" t="s">
        <v>82</v>
      </c>
      <c r="D51" s="22" t="s">
        <v>23</v>
      </c>
      <c r="E51" s="23"/>
      <c r="F51" s="24">
        <v>31</v>
      </c>
      <c r="G51" s="31">
        <f>E51*F51</f>
        <v>0</v>
      </c>
      <c r="H51" s="9"/>
    </row>
    <row r="52" spans="1:8" s="6" customFormat="1" ht="18.899999999999999" hidden="1" customHeight="1" x14ac:dyDescent="0.25">
      <c r="A52" s="26"/>
      <c r="B52" s="38" t="s">
        <v>53</v>
      </c>
      <c r="C52" s="28" t="s">
        <v>54</v>
      </c>
      <c r="D52" s="43" t="s">
        <v>20</v>
      </c>
      <c r="E52" s="33"/>
      <c r="F52" s="30">
        <v>400</v>
      </c>
      <c r="G52" s="31">
        <f>E52*F52</f>
        <v>0</v>
      </c>
      <c r="H52" s="9"/>
    </row>
    <row r="53" spans="1:8" s="6" customFormat="1" ht="18.899999999999999" hidden="1" customHeight="1" x14ac:dyDescent="0.25">
      <c r="A53" s="74" t="s">
        <v>84</v>
      </c>
      <c r="B53" s="74"/>
      <c r="C53" s="74"/>
      <c r="D53" s="74"/>
      <c r="E53" s="74"/>
      <c r="F53" s="74"/>
      <c r="G53" s="74"/>
      <c r="H53" s="9"/>
    </row>
    <row r="54" spans="1:8" s="6" customFormat="1" ht="18.899999999999999" hidden="1" customHeight="1" x14ac:dyDescent="0.25">
      <c r="A54" s="32" t="s">
        <v>73</v>
      </c>
      <c r="B54" s="21"/>
      <c r="C54" s="22"/>
      <c r="D54" s="22"/>
      <c r="E54" s="23"/>
      <c r="F54" s="24"/>
      <c r="G54" s="25"/>
      <c r="H54" s="9"/>
    </row>
    <row r="55" spans="1:8" s="6" customFormat="1" ht="18.899999999999999" hidden="1" customHeight="1" x14ac:dyDescent="0.25">
      <c r="A55" s="26"/>
      <c r="B55" s="38" t="s">
        <v>87</v>
      </c>
      <c r="C55" s="28" t="s">
        <v>56</v>
      </c>
      <c r="D55" s="43" t="s">
        <v>23</v>
      </c>
      <c r="E55" s="33"/>
      <c r="F55" s="30">
        <v>20</v>
      </c>
      <c r="G55" s="31">
        <f t="shared" ref="G55:G61" si="2">E55*F55</f>
        <v>0</v>
      </c>
      <c r="H55" s="9"/>
    </row>
    <row r="56" spans="1:8" s="6" customFormat="1" ht="18.899999999999999" hidden="1" customHeight="1" x14ac:dyDescent="0.25">
      <c r="A56" s="26"/>
      <c r="B56" s="38" t="s">
        <v>86</v>
      </c>
      <c r="C56" s="28" t="s">
        <v>55</v>
      </c>
      <c r="D56" s="43" t="s">
        <v>23</v>
      </c>
      <c r="E56" s="33"/>
      <c r="F56" s="30">
        <v>20</v>
      </c>
      <c r="G56" s="31">
        <f t="shared" si="2"/>
        <v>0</v>
      </c>
      <c r="H56" s="9"/>
    </row>
    <row r="57" spans="1:8" s="6" customFormat="1" ht="18.899999999999999" hidden="1" customHeight="1" x14ac:dyDescent="0.25">
      <c r="A57" s="26"/>
      <c r="B57" s="21" t="s">
        <v>88</v>
      </c>
      <c r="C57" s="41" t="s">
        <v>90</v>
      </c>
      <c r="D57" s="41" t="s">
        <v>8</v>
      </c>
      <c r="E57" s="45"/>
      <c r="F57" s="25">
        <v>32.700000000000003</v>
      </c>
      <c r="G57" s="31">
        <f t="shared" si="2"/>
        <v>0</v>
      </c>
      <c r="H57" s="9"/>
    </row>
    <row r="58" spans="1:8" s="6" customFormat="1" ht="18.899999999999999" hidden="1" customHeight="1" x14ac:dyDescent="0.25">
      <c r="A58" s="26"/>
      <c r="B58" s="21" t="s">
        <v>89</v>
      </c>
      <c r="C58" s="41" t="s">
        <v>91</v>
      </c>
      <c r="D58" s="41" t="s">
        <v>8</v>
      </c>
      <c r="E58" s="45"/>
      <c r="F58" s="25">
        <v>39.5</v>
      </c>
      <c r="G58" s="31">
        <f t="shared" si="2"/>
        <v>0</v>
      </c>
      <c r="H58" s="9"/>
    </row>
    <row r="59" spans="1:8" s="6" customFormat="1" ht="18.899999999999999" hidden="1" customHeight="1" x14ac:dyDescent="0.25">
      <c r="A59" s="26"/>
      <c r="B59" s="38" t="s">
        <v>93</v>
      </c>
      <c r="C59" s="28" t="s">
        <v>92</v>
      </c>
      <c r="D59" s="43" t="s">
        <v>8</v>
      </c>
      <c r="E59" s="33"/>
      <c r="F59" s="30">
        <v>75</v>
      </c>
      <c r="G59" s="31">
        <f t="shared" si="2"/>
        <v>0</v>
      </c>
      <c r="H59" s="10"/>
    </row>
    <row r="60" spans="1:8" s="6" customFormat="1" ht="18.899999999999999" hidden="1" customHeight="1" x14ac:dyDescent="0.25">
      <c r="A60" s="26"/>
      <c r="B60" s="38" t="s">
        <v>57</v>
      </c>
      <c r="C60" s="28" t="s">
        <v>58</v>
      </c>
      <c r="D60" s="43" t="s">
        <v>8</v>
      </c>
      <c r="E60" s="33"/>
      <c r="F60" s="30">
        <v>75</v>
      </c>
      <c r="G60" s="31">
        <f t="shared" si="2"/>
        <v>0</v>
      </c>
      <c r="H60" s="9"/>
    </row>
    <row r="61" spans="1:8" s="6" customFormat="1" ht="18.899999999999999" hidden="1" customHeight="1" x14ac:dyDescent="0.25">
      <c r="A61" s="26"/>
      <c r="B61" s="38" t="s">
        <v>95</v>
      </c>
      <c r="C61" s="28" t="s">
        <v>94</v>
      </c>
      <c r="D61" s="43" t="s">
        <v>23</v>
      </c>
      <c r="E61" s="33"/>
      <c r="F61" s="30">
        <v>15</v>
      </c>
      <c r="G61" s="31">
        <f t="shared" si="2"/>
        <v>0</v>
      </c>
      <c r="H61" s="9"/>
    </row>
    <row r="62" spans="1:8" s="6" customFormat="1" ht="18.899999999999999" hidden="1" customHeight="1" x14ac:dyDescent="0.25">
      <c r="A62" s="32" t="s">
        <v>71</v>
      </c>
      <c r="B62" s="21"/>
      <c r="C62" s="22"/>
      <c r="D62" s="22"/>
      <c r="E62" s="23"/>
      <c r="F62" s="24"/>
      <c r="G62" s="25"/>
      <c r="H62" s="9"/>
    </row>
    <row r="63" spans="1:8" s="6" customFormat="1" ht="18.899999999999999" hidden="1" customHeight="1" x14ac:dyDescent="0.25">
      <c r="A63" s="26"/>
      <c r="B63" s="38" t="s">
        <v>96</v>
      </c>
      <c r="C63" s="44" t="s">
        <v>59</v>
      </c>
      <c r="D63" s="43" t="s">
        <v>28</v>
      </c>
      <c r="E63" s="33"/>
      <c r="F63" s="30">
        <v>100</v>
      </c>
      <c r="G63" s="31">
        <f>E63*F63</f>
        <v>0</v>
      </c>
      <c r="H63" s="9"/>
    </row>
    <row r="64" spans="1:8" s="6" customFormat="1" ht="18.899999999999999" hidden="1" customHeight="1" x14ac:dyDescent="0.25">
      <c r="A64" s="26"/>
      <c r="B64" s="38" t="s">
        <v>60</v>
      </c>
      <c r="C64" s="44" t="s">
        <v>61</v>
      </c>
      <c r="D64" s="43" t="s">
        <v>28</v>
      </c>
      <c r="E64" s="33"/>
      <c r="F64" s="30">
        <v>75</v>
      </c>
      <c r="G64" s="31">
        <f>E64*F64</f>
        <v>0</v>
      </c>
      <c r="H64" s="9"/>
    </row>
    <row r="65" spans="1:8" s="6" customFormat="1" ht="18.899999999999999" hidden="1" customHeight="1" x14ac:dyDescent="0.25">
      <c r="A65" s="26"/>
      <c r="B65" s="27" t="s">
        <v>97</v>
      </c>
      <c r="C65" s="22" t="s">
        <v>98</v>
      </c>
      <c r="D65" s="22" t="s">
        <v>8</v>
      </c>
      <c r="E65" s="23"/>
      <c r="F65" s="24">
        <v>25.7</v>
      </c>
      <c r="G65" s="31">
        <f>E65*F65</f>
        <v>0</v>
      </c>
      <c r="H65" s="9"/>
    </row>
    <row r="66" spans="1:8" s="6" customFormat="1" ht="18.899999999999999" hidden="1" customHeight="1" x14ac:dyDescent="0.25">
      <c r="A66" s="32" t="s">
        <v>67</v>
      </c>
      <c r="B66" s="21"/>
      <c r="C66" s="22"/>
      <c r="D66" s="22"/>
      <c r="E66" s="23"/>
      <c r="F66" s="24"/>
      <c r="G66" s="25"/>
      <c r="H66" s="9"/>
    </row>
    <row r="67" spans="1:8" s="6" customFormat="1" ht="18.899999999999999" hidden="1" customHeight="1" x14ac:dyDescent="0.25">
      <c r="A67" s="26"/>
      <c r="B67" s="27" t="s">
        <v>99</v>
      </c>
      <c r="C67" s="22" t="s">
        <v>101</v>
      </c>
      <c r="D67" s="22" t="s">
        <v>23</v>
      </c>
      <c r="E67" s="23"/>
      <c r="F67" s="24">
        <v>17.45</v>
      </c>
      <c r="G67" s="31">
        <f>E67*F67</f>
        <v>0</v>
      </c>
      <c r="H67" s="9"/>
    </row>
    <row r="68" spans="1:8" s="6" customFormat="1" ht="18.899999999999999" hidden="1" customHeight="1" x14ac:dyDescent="0.25">
      <c r="A68" s="26"/>
      <c r="B68" s="27" t="s">
        <v>100</v>
      </c>
      <c r="C68" s="22" t="s">
        <v>102</v>
      </c>
      <c r="D68" s="22" t="s">
        <v>23</v>
      </c>
      <c r="E68" s="23"/>
      <c r="F68" s="24">
        <v>30</v>
      </c>
      <c r="G68" s="31">
        <f>E68*F68</f>
        <v>0</v>
      </c>
      <c r="H68" s="9"/>
    </row>
    <row r="69" spans="1:8" s="6" customFormat="1" ht="18.899999999999999" hidden="1" customHeight="1" x14ac:dyDescent="0.25">
      <c r="A69" s="32" t="s">
        <v>68</v>
      </c>
      <c r="B69" s="21"/>
      <c r="C69" s="22"/>
      <c r="D69" s="22"/>
      <c r="E69" s="23"/>
      <c r="F69" s="24"/>
      <c r="G69" s="25"/>
      <c r="H69" s="9"/>
    </row>
    <row r="70" spans="1:8" s="6" customFormat="1" ht="18.899999999999999" hidden="1" customHeight="1" x14ac:dyDescent="0.25">
      <c r="A70" s="26"/>
      <c r="B70" s="38" t="s">
        <v>104</v>
      </c>
      <c r="C70" s="28" t="s">
        <v>103</v>
      </c>
      <c r="D70" s="43" t="s">
        <v>23</v>
      </c>
      <c r="E70" s="23"/>
      <c r="F70" s="30">
        <v>15</v>
      </c>
      <c r="G70" s="31">
        <f>E70*F70</f>
        <v>0</v>
      </c>
      <c r="H70" s="9"/>
    </row>
    <row r="71" spans="1:8" s="6" customFormat="1" ht="18.899999999999999" hidden="1" customHeight="1" x14ac:dyDescent="0.25">
      <c r="A71" s="26"/>
      <c r="B71" s="38" t="s">
        <v>106</v>
      </c>
      <c r="C71" s="28" t="s">
        <v>105</v>
      </c>
      <c r="D71" s="43" t="s">
        <v>20</v>
      </c>
      <c r="E71" s="23"/>
      <c r="F71" s="30">
        <v>1375</v>
      </c>
      <c r="G71" s="31">
        <f>E71*F71</f>
        <v>0</v>
      </c>
      <c r="H71" s="9"/>
    </row>
    <row r="72" spans="1:8" s="6" customFormat="1" ht="18.899999999999999" hidden="1" customHeight="1" x14ac:dyDescent="0.25">
      <c r="A72" s="26"/>
      <c r="B72" s="38" t="s">
        <v>62</v>
      </c>
      <c r="C72" s="28" t="s">
        <v>63</v>
      </c>
      <c r="D72" s="43" t="s">
        <v>11</v>
      </c>
      <c r="E72" s="23"/>
      <c r="F72" s="30">
        <v>10000</v>
      </c>
      <c r="G72" s="31">
        <f>E72*F72</f>
        <v>0</v>
      </c>
      <c r="H72" s="9"/>
    </row>
    <row r="73" spans="1:8" s="6" customFormat="1" ht="18.899999999999999" hidden="1" customHeight="1" x14ac:dyDescent="0.25">
      <c r="A73" s="20" t="s">
        <v>182</v>
      </c>
      <c r="B73" s="38"/>
      <c r="C73" s="28"/>
      <c r="D73" s="43"/>
      <c r="E73" s="33"/>
      <c r="F73" s="30"/>
      <c r="G73" s="31"/>
      <c r="H73" s="9"/>
    </row>
    <row r="74" spans="1:8" s="6" customFormat="1" ht="18.899999999999999" hidden="1" customHeight="1" x14ac:dyDescent="0.25">
      <c r="A74" s="26"/>
      <c r="B74" s="27" t="s">
        <v>107</v>
      </c>
      <c r="C74" s="22" t="s">
        <v>112</v>
      </c>
      <c r="D74" s="22" t="s">
        <v>23</v>
      </c>
      <c r="E74" s="23"/>
      <c r="F74" s="25">
        <v>15.27</v>
      </c>
      <c r="G74" s="31">
        <f t="shared" ref="G74:G80" si="3">E74*F74</f>
        <v>0</v>
      </c>
      <c r="H74" s="9"/>
    </row>
    <row r="75" spans="1:8" s="6" customFormat="1" ht="18.899999999999999" hidden="1" customHeight="1" x14ac:dyDescent="0.25">
      <c r="A75" s="26"/>
      <c r="B75" s="27" t="s">
        <v>109</v>
      </c>
      <c r="C75" s="22" t="s">
        <v>64</v>
      </c>
      <c r="D75" s="22" t="s">
        <v>23</v>
      </c>
      <c r="E75" s="23"/>
      <c r="F75" s="25">
        <v>34.799999999999997</v>
      </c>
      <c r="G75" s="31">
        <f t="shared" si="3"/>
        <v>0</v>
      </c>
      <c r="H75" s="9"/>
    </row>
    <row r="76" spans="1:8" s="6" customFormat="1" ht="18.899999999999999" hidden="1" customHeight="1" x14ac:dyDescent="0.25">
      <c r="A76" s="26"/>
      <c r="B76" s="27" t="s">
        <v>118</v>
      </c>
      <c r="C76" s="22" t="s">
        <v>113</v>
      </c>
      <c r="D76" s="22" t="s">
        <v>23</v>
      </c>
      <c r="E76" s="23"/>
      <c r="F76" s="25">
        <v>55.71</v>
      </c>
      <c r="G76" s="31">
        <f t="shared" si="3"/>
        <v>0</v>
      </c>
      <c r="H76" s="9"/>
    </row>
    <row r="77" spans="1:8" s="6" customFormat="1" ht="18.899999999999999" hidden="1" customHeight="1" x14ac:dyDescent="0.25">
      <c r="A77" s="26"/>
      <c r="B77" s="27" t="s">
        <v>119</v>
      </c>
      <c r="C77" s="22" t="s">
        <v>114</v>
      </c>
      <c r="D77" s="22" t="s">
        <v>23</v>
      </c>
      <c r="E77" s="23"/>
      <c r="F77" s="25">
        <v>98.57</v>
      </c>
      <c r="G77" s="31">
        <f t="shared" si="3"/>
        <v>0</v>
      </c>
      <c r="H77" s="9"/>
    </row>
    <row r="78" spans="1:8" s="6" customFormat="1" ht="18.899999999999999" hidden="1" customHeight="1" x14ac:dyDescent="0.25">
      <c r="A78" s="26"/>
      <c r="B78" s="27" t="s">
        <v>110</v>
      </c>
      <c r="C78" s="22" t="s">
        <v>115</v>
      </c>
      <c r="D78" s="22" t="s">
        <v>23</v>
      </c>
      <c r="E78" s="23"/>
      <c r="F78" s="25">
        <v>150</v>
      </c>
      <c r="G78" s="31">
        <f t="shared" si="3"/>
        <v>0</v>
      </c>
      <c r="H78" s="9"/>
    </row>
    <row r="79" spans="1:8" s="6" customFormat="1" ht="18.899999999999999" hidden="1" customHeight="1" x14ac:dyDescent="0.25">
      <c r="A79" s="26"/>
      <c r="B79" s="27" t="s">
        <v>108</v>
      </c>
      <c r="C79" s="22" t="s">
        <v>116</v>
      </c>
      <c r="D79" s="22" t="s">
        <v>23</v>
      </c>
      <c r="E79" s="23"/>
      <c r="F79" s="25">
        <v>225</v>
      </c>
      <c r="G79" s="31">
        <f t="shared" si="3"/>
        <v>0</v>
      </c>
      <c r="H79" s="9"/>
    </row>
    <row r="80" spans="1:8" s="6" customFormat="1" ht="18.899999999999999" hidden="1" customHeight="1" x14ac:dyDescent="0.25">
      <c r="A80" s="26"/>
      <c r="B80" s="27" t="s">
        <v>111</v>
      </c>
      <c r="C80" s="28" t="s">
        <v>117</v>
      </c>
      <c r="D80" s="22" t="s">
        <v>23</v>
      </c>
      <c r="E80" s="23"/>
      <c r="F80" s="25">
        <v>300</v>
      </c>
      <c r="G80" s="31">
        <f t="shared" si="3"/>
        <v>0</v>
      </c>
      <c r="H80" s="9"/>
    </row>
    <row r="81" spans="1:8" s="6" customFormat="1" ht="18.899999999999999" hidden="1" customHeight="1" x14ac:dyDescent="0.25">
      <c r="A81" s="26"/>
      <c r="B81" s="38" t="s">
        <v>121</v>
      </c>
      <c r="C81" s="41" t="s">
        <v>130</v>
      </c>
      <c r="D81" s="43" t="s">
        <v>23</v>
      </c>
      <c r="E81" s="33"/>
      <c r="F81" s="30">
        <v>65</v>
      </c>
      <c r="G81" s="31">
        <f>E81*F81</f>
        <v>0</v>
      </c>
      <c r="H81" s="9"/>
    </row>
    <row r="82" spans="1:8" s="6" customFormat="1" ht="18.899999999999999" hidden="1" customHeight="1" x14ac:dyDescent="0.25">
      <c r="A82" s="26"/>
      <c r="B82" s="38" t="s">
        <v>120</v>
      </c>
      <c r="C82" s="41" t="s">
        <v>131</v>
      </c>
      <c r="D82" s="43" t="s">
        <v>23</v>
      </c>
      <c r="E82" s="33"/>
      <c r="F82" s="30">
        <v>100</v>
      </c>
      <c r="G82" s="31">
        <f t="shared" ref="G82:G90" si="4">E82*F82</f>
        <v>0</v>
      </c>
      <c r="H82" s="9"/>
    </row>
    <row r="83" spans="1:8" s="6" customFormat="1" ht="18.899999999999999" hidden="1" customHeight="1" x14ac:dyDescent="0.25">
      <c r="A83" s="26"/>
      <c r="B83" s="38" t="s">
        <v>122</v>
      </c>
      <c r="C83" s="41" t="s">
        <v>132</v>
      </c>
      <c r="D83" s="43" t="s">
        <v>23</v>
      </c>
      <c r="E83" s="33"/>
      <c r="F83" s="25">
        <v>154.53</v>
      </c>
      <c r="G83" s="31">
        <f t="shared" si="4"/>
        <v>0</v>
      </c>
      <c r="H83" s="9"/>
    </row>
    <row r="84" spans="1:8" s="6" customFormat="1" ht="18.899999999999999" hidden="1" customHeight="1" x14ac:dyDescent="0.25">
      <c r="A84" s="26"/>
      <c r="B84" s="38" t="s">
        <v>123</v>
      </c>
      <c r="C84" s="41" t="s">
        <v>133</v>
      </c>
      <c r="D84" s="43" t="s">
        <v>23</v>
      </c>
      <c r="E84" s="33"/>
      <c r="F84" s="25">
        <v>204.64</v>
      </c>
      <c r="G84" s="31">
        <f t="shared" si="4"/>
        <v>0</v>
      </c>
      <c r="H84" s="9"/>
    </row>
    <row r="85" spans="1:8" s="6" customFormat="1" ht="18.899999999999999" hidden="1" customHeight="1" x14ac:dyDescent="0.25">
      <c r="A85" s="26"/>
      <c r="B85" s="38" t="s">
        <v>124</v>
      </c>
      <c r="C85" s="41" t="s">
        <v>134</v>
      </c>
      <c r="D85" s="43" t="s">
        <v>23</v>
      </c>
      <c r="E85" s="33"/>
      <c r="F85" s="25">
        <v>264.8</v>
      </c>
      <c r="G85" s="31">
        <f t="shared" si="4"/>
        <v>0</v>
      </c>
      <c r="H85" s="9"/>
    </row>
    <row r="86" spans="1:8" s="6" customFormat="1" ht="18.899999999999999" hidden="1" customHeight="1" x14ac:dyDescent="0.25">
      <c r="A86" s="26"/>
      <c r="B86" s="38" t="s">
        <v>125</v>
      </c>
      <c r="C86" s="41" t="s">
        <v>135</v>
      </c>
      <c r="D86" s="43" t="s">
        <v>23</v>
      </c>
      <c r="E86" s="33"/>
      <c r="F86" s="25">
        <v>628.80999999999995</v>
      </c>
      <c r="G86" s="31">
        <f t="shared" si="4"/>
        <v>0</v>
      </c>
      <c r="H86" s="9"/>
    </row>
    <row r="87" spans="1:8" s="6" customFormat="1" ht="18.899999999999999" hidden="1" customHeight="1" x14ac:dyDescent="0.25">
      <c r="A87" s="26"/>
      <c r="B87" s="38" t="s">
        <v>126</v>
      </c>
      <c r="C87" s="41" t="s">
        <v>136</v>
      </c>
      <c r="D87" s="43" t="s">
        <v>23</v>
      </c>
      <c r="E87" s="33"/>
      <c r="F87" s="25">
        <v>801.61</v>
      </c>
      <c r="G87" s="31">
        <f t="shared" si="4"/>
        <v>0</v>
      </c>
      <c r="H87" s="9"/>
    </row>
    <row r="88" spans="1:8" s="6" customFormat="1" ht="18.899999999999999" hidden="1" customHeight="1" x14ac:dyDescent="0.25">
      <c r="A88" s="26"/>
      <c r="B88" s="38" t="s">
        <v>127</v>
      </c>
      <c r="C88" s="41" t="s">
        <v>137</v>
      </c>
      <c r="D88" s="43" t="s">
        <v>23</v>
      </c>
      <c r="E88" s="33"/>
      <c r="F88" s="25">
        <v>420</v>
      </c>
      <c r="G88" s="31">
        <f t="shared" si="4"/>
        <v>0</v>
      </c>
      <c r="H88" s="9"/>
    </row>
    <row r="89" spans="1:8" s="6" customFormat="1" ht="18.899999999999999" hidden="1" customHeight="1" x14ac:dyDescent="0.25">
      <c r="A89" s="26"/>
      <c r="B89" s="38" t="s">
        <v>128</v>
      </c>
      <c r="C89" s="41" t="s">
        <v>138</v>
      </c>
      <c r="D89" s="43" t="s">
        <v>23</v>
      </c>
      <c r="E89" s="33"/>
      <c r="F89" s="25">
        <v>1074.1300000000001</v>
      </c>
      <c r="G89" s="31">
        <f t="shared" si="4"/>
        <v>0</v>
      </c>
      <c r="H89" s="9"/>
    </row>
    <row r="90" spans="1:8" s="6" customFormat="1" ht="18.899999999999999" hidden="1" customHeight="1" x14ac:dyDescent="0.25">
      <c r="A90" s="26"/>
      <c r="B90" s="38" t="s">
        <v>129</v>
      </c>
      <c r="C90" s="41" t="s">
        <v>139</v>
      </c>
      <c r="D90" s="43" t="s">
        <v>23</v>
      </c>
      <c r="E90" s="33"/>
      <c r="F90" s="25">
        <v>3890.05</v>
      </c>
      <c r="G90" s="31">
        <f t="shared" si="4"/>
        <v>0</v>
      </c>
      <c r="H90" s="9"/>
    </row>
    <row r="91" spans="1:8" s="6" customFormat="1" ht="18.899999999999999" customHeight="1" x14ac:dyDescent="0.25">
      <c r="A91" s="26"/>
      <c r="B91" s="38" t="s">
        <v>280</v>
      </c>
      <c r="C91" s="28" t="s">
        <v>279</v>
      </c>
      <c r="D91" s="43" t="s">
        <v>23</v>
      </c>
      <c r="E91" s="33">
        <v>59</v>
      </c>
      <c r="F91" s="61"/>
      <c r="G91" s="61">
        <f t="shared" ref="G91:G98" si="5">E91*F91</f>
        <v>0</v>
      </c>
      <c r="H91" s="9"/>
    </row>
    <row r="92" spans="1:8" s="6" customFormat="1" ht="18.899999999999999" customHeight="1" x14ac:dyDescent="0.25">
      <c r="A92" s="26"/>
      <c r="B92" s="38" t="s">
        <v>278</v>
      </c>
      <c r="C92" s="28" t="s">
        <v>277</v>
      </c>
      <c r="D92" s="43" t="s">
        <v>20</v>
      </c>
      <c r="E92" s="33">
        <v>2</v>
      </c>
      <c r="F92" s="61"/>
      <c r="G92" s="61">
        <f t="shared" si="5"/>
        <v>0</v>
      </c>
      <c r="H92" s="9"/>
    </row>
    <row r="93" spans="1:8" s="6" customFormat="1" ht="18.899999999999999" hidden="1" customHeight="1" x14ac:dyDescent="0.25">
      <c r="A93" s="26"/>
      <c r="B93" s="38" t="s">
        <v>39</v>
      </c>
      <c r="C93" s="28" t="s">
        <v>40</v>
      </c>
      <c r="D93" s="43" t="s">
        <v>23</v>
      </c>
      <c r="E93" s="23"/>
      <c r="F93" s="61">
        <v>90</v>
      </c>
      <c r="G93" s="61">
        <f t="shared" si="5"/>
        <v>0</v>
      </c>
      <c r="H93" s="9"/>
    </row>
    <row r="94" spans="1:8" s="6" customFormat="1" ht="18.899999999999999" hidden="1" customHeight="1" x14ac:dyDescent="0.25">
      <c r="A94" s="26"/>
      <c r="B94" s="38" t="s">
        <v>41</v>
      </c>
      <c r="C94" s="28" t="s">
        <v>42</v>
      </c>
      <c r="D94" s="43" t="s">
        <v>23</v>
      </c>
      <c r="E94" s="33"/>
      <c r="F94" s="61">
        <v>110</v>
      </c>
      <c r="G94" s="61">
        <f t="shared" si="5"/>
        <v>0</v>
      </c>
      <c r="H94" s="9"/>
    </row>
    <row r="95" spans="1:8" s="6" customFormat="1" ht="18.899999999999999" hidden="1" customHeight="1" x14ac:dyDescent="0.25">
      <c r="A95" s="26"/>
      <c r="B95" s="38" t="s">
        <v>43</v>
      </c>
      <c r="C95" s="28" t="s">
        <v>44</v>
      </c>
      <c r="D95" s="43" t="s">
        <v>23</v>
      </c>
      <c r="E95" s="23"/>
      <c r="F95" s="61">
        <v>150</v>
      </c>
      <c r="G95" s="61">
        <f t="shared" si="5"/>
        <v>0</v>
      </c>
      <c r="H95" s="9"/>
    </row>
    <row r="96" spans="1:8" s="6" customFormat="1" ht="18.899999999999999" hidden="1" customHeight="1" x14ac:dyDescent="0.25">
      <c r="A96" s="26"/>
      <c r="B96" s="38" t="s">
        <v>45</v>
      </c>
      <c r="C96" s="28" t="s">
        <v>46</v>
      </c>
      <c r="D96" s="43" t="s">
        <v>23</v>
      </c>
      <c r="E96" s="33"/>
      <c r="F96" s="61">
        <v>250</v>
      </c>
      <c r="G96" s="61">
        <f t="shared" si="5"/>
        <v>0</v>
      </c>
      <c r="H96" s="9"/>
    </row>
    <row r="97" spans="1:8" s="6" customFormat="1" ht="18.899999999999999" hidden="1" customHeight="1" x14ac:dyDescent="0.25">
      <c r="A97" s="26"/>
      <c r="B97" s="38" t="s">
        <v>47</v>
      </c>
      <c r="C97" s="28" t="s">
        <v>48</v>
      </c>
      <c r="D97" s="43" t="s">
        <v>23</v>
      </c>
      <c r="E97" s="23"/>
      <c r="F97" s="61">
        <v>300</v>
      </c>
      <c r="G97" s="61">
        <f t="shared" si="5"/>
        <v>0</v>
      </c>
      <c r="H97" s="9"/>
    </row>
    <row r="98" spans="1:8" s="6" customFormat="1" ht="18.899999999999999" customHeight="1" x14ac:dyDescent="0.25">
      <c r="A98" s="26"/>
      <c r="B98" s="38" t="s">
        <v>206</v>
      </c>
      <c r="C98" s="28" t="s">
        <v>205</v>
      </c>
      <c r="D98" s="43" t="s">
        <v>6</v>
      </c>
      <c r="E98" s="23">
        <f>((3367)*14*0.05)/27</f>
        <v>87.292592592592598</v>
      </c>
      <c r="F98" s="61"/>
      <c r="G98" s="61">
        <f t="shared" si="5"/>
        <v>0</v>
      </c>
      <c r="H98" s="9"/>
    </row>
    <row r="99" spans="1:8" s="6" customFormat="1" ht="18.899999999999999" customHeight="1" x14ac:dyDescent="0.25">
      <c r="A99" s="74" t="s">
        <v>208</v>
      </c>
      <c r="B99" s="74"/>
      <c r="C99" s="74"/>
      <c r="D99" s="74"/>
      <c r="E99" s="74"/>
      <c r="F99" s="74"/>
      <c r="G99" s="74"/>
      <c r="H99" s="9"/>
    </row>
    <row r="100" spans="1:8" s="6" customFormat="1" ht="18.899999999999999" customHeight="1" x14ac:dyDescent="0.25">
      <c r="A100" s="26"/>
      <c r="B100" s="38" t="s">
        <v>207</v>
      </c>
      <c r="C100" s="28" t="s">
        <v>276</v>
      </c>
      <c r="D100" s="43" t="s">
        <v>11</v>
      </c>
      <c r="E100" s="33">
        <v>1</v>
      </c>
      <c r="F100" s="61"/>
      <c r="G100" s="61">
        <f>E100*F100</f>
        <v>0</v>
      </c>
      <c r="H100" s="13"/>
    </row>
    <row r="101" spans="1:8" s="6" customFormat="1" ht="18.899999999999999" customHeight="1" x14ac:dyDescent="0.25">
      <c r="A101" s="26"/>
      <c r="B101" s="38" t="s">
        <v>203</v>
      </c>
      <c r="C101" s="28" t="s">
        <v>202</v>
      </c>
      <c r="D101" s="43" t="s">
        <v>11</v>
      </c>
      <c r="E101" s="33">
        <v>1</v>
      </c>
      <c r="F101" s="61"/>
      <c r="G101" s="61">
        <f>E101*F101</f>
        <v>0</v>
      </c>
    </row>
    <row r="102" spans="1:8" s="6" customFormat="1" ht="18.899999999999999" customHeight="1" x14ac:dyDescent="0.25">
      <c r="A102" s="74" t="s">
        <v>209</v>
      </c>
      <c r="B102" s="74"/>
      <c r="C102" s="74"/>
      <c r="D102" s="74"/>
      <c r="E102" s="74"/>
      <c r="F102" s="74"/>
      <c r="G102" s="74"/>
      <c r="H102" s="9"/>
    </row>
    <row r="103" spans="1:8" s="6" customFormat="1" ht="18.899999999999999" hidden="1" customHeight="1" x14ac:dyDescent="0.25">
      <c r="A103" s="26"/>
      <c r="B103" s="38" t="s">
        <v>140</v>
      </c>
      <c r="C103" s="28" t="s">
        <v>142</v>
      </c>
      <c r="D103" s="43" t="s">
        <v>8</v>
      </c>
      <c r="E103" s="33"/>
      <c r="F103" s="61">
        <v>5</v>
      </c>
      <c r="G103" s="61">
        <f t="shared" ref="G103" si="6">E103*F103</f>
        <v>0</v>
      </c>
      <c r="H103" s="9"/>
    </row>
    <row r="104" spans="1:8" s="6" customFormat="1" ht="18.899999999999999" customHeight="1" x14ac:dyDescent="0.25">
      <c r="A104" s="26"/>
      <c r="B104" s="38" t="s">
        <v>141</v>
      </c>
      <c r="C104" s="28" t="s">
        <v>143</v>
      </c>
      <c r="D104" s="43" t="s">
        <v>8</v>
      </c>
      <c r="E104" s="33">
        <v>10000</v>
      </c>
      <c r="F104" s="61"/>
      <c r="G104" s="61">
        <f t="shared" ref="G104:G107" si="7">E104*F104</f>
        <v>0</v>
      </c>
      <c r="H104" s="9"/>
    </row>
    <row r="105" spans="1:8" s="6" customFormat="1" ht="18.899999999999999" hidden="1" customHeight="1" x14ac:dyDescent="0.25">
      <c r="A105" s="26"/>
      <c r="B105" s="38" t="s">
        <v>144</v>
      </c>
      <c r="C105" s="28" t="s">
        <v>147</v>
      </c>
      <c r="D105" s="43" t="s">
        <v>8</v>
      </c>
      <c r="E105" s="33"/>
      <c r="F105" s="30">
        <v>3.25</v>
      </c>
      <c r="G105" s="31">
        <f t="shared" si="7"/>
        <v>0</v>
      </c>
      <c r="H105" s="9"/>
    </row>
    <row r="106" spans="1:8" s="6" customFormat="1" ht="18.899999999999999" hidden="1" customHeight="1" x14ac:dyDescent="0.25">
      <c r="A106" s="26"/>
      <c r="B106" s="46" t="s">
        <v>145</v>
      </c>
      <c r="C106" s="47" t="s">
        <v>148</v>
      </c>
      <c r="D106" s="47" t="s">
        <v>8</v>
      </c>
      <c r="E106" s="48"/>
      <c r="F106" s="49">
        <v>4.79</v>
      </c>
      <c r="G106" s="31">
        <f t="shared" si="7"/>
        <v>0</v>
      </c>
      <c r="H106" s="9"/>
    </row>
    <row r="107" spans="1:8" s="6" customFormat="1" ht="18.899999999999999" hidden="1" customHeight="1" x14ac:dyDescent="0.25">
      <c r="A107" s="26"/>
      <c r="B107" s="46" t="s">
        <v>146</v>
      </c>
      <c r="C107" s="47" t="s">
        <v>149</v>
      </c>
      <c r="D107" s="47" t="s">
        <v>8</v>
      </c>
      <c r="E107" s="48"/>
      <c r="F107" s="49">
        <v>10.25</v>
      </c>
      <c r="G107" s="31">
        <f t="shared" si="7"/>
        <v>0</v>
      </c>
      <c r="H107" s="9"/>
    </row>
    <row r="108" spans="1:8" s="6" customFormat="1" ht="18.899999999999999" customHeight="1" x14ac:dyDescent="0.25">
      <c r="A108" s="52"/>
      <c r="B108" s="38" t="s">
        <v>204</v>
      </c>
      <c r="C108" s="28" t="s">
        <v>147</v>
      </c>
      <c r="D108" s="22" t="s">
        <v>8</v>
      </c>
      <c r="E108" s="33">
        <v>18000</v>
      </c>
      <c r="F108" s="61"/>
      <c r="G108" s="61">
        <f>E108*F108</f>
        <v>0</v>
      </c>
      <c r="H108" s="9"/>
    </row>
    <row r="109" spans="1:8" s="6" customFormat="1" ht="18.899999999999999" customHeight="1" x14ac:dyDescent="0.25">
      <c r="A109" s="38"/>
      <c r="B109" s="75" t="s">
        <v>218</v>
      </c>
      <c r="C109" s="28" t="s">
        <v>165</v>
      </c>
      <c r="D109" s="38"/>
      <c r="E109" s="38"/>
      <c r="F109" s="38"/>
      <c r="G109" s="38"/>
      <c r="H109" s="13"/>
    </row>
    <row r="110" spans="1:8" s="6" customFormat="1" ht="18.899999999999999" customHeight="1" x14ac:dyDescent="0.25">
      <c r="A110" s="38"/>
      <c r="B110" s="75" t="s">
        <v>219</v>
      </c>
      <c r="C110" s="28"/>
      <c r="D110" s="28" t="s">
        <v>20</v>
      </c>
      <c r="E110" s="33">
        <v>150</v>
      </c>
      <c r="F110" s="61"/>
      <c r="G110" s="61">
        <f t="shared" ref="G110:G123" si="8">E110*F110</f>
        <v>0</v>
      </c>
      <c r="H110" s="13"/>
    </row>
    <row r="111" spans="1:8" s="6" customFormat="1" ht="18.899999999999999" customHeight="1" x14ac:dyDescent="0.25">
      <c r="A111" s="38"/>
      <c r="B111" s="75" t="s">
        <v>220</v>
      </c>
      <c r="C111" s="28"/>
      <c r="D111" s="28" t="s">
        <v>20</v>
      </c>
      <c r="E111" s="33">
        <v>125</v>
      </c>
      <c r="F111" s="61"/>
      <c r="G111" s="61">
        <f t="shared" si="8"/>
        <v>0</v>
      </c>
      <c r="H111" s="13"/>
    </row>
    <row r="112" spans="1:8" s="6" customFormat="1" ht="18.899999999999999" customHeight="1" x14ac:dyDescent="0.25">
      <c r="A112" s="38"/>
      <c r="B112" s="75" t="s">
        <v>221</v>
      </c>
      <c r="C112" s="28"/>
      <c r="D112" s="28" t="s">
        <v>20</v>
      </c>
      <c r="E112" s="33">
        <v>50</v>
      </c>
      <c r="F112" s="61"/>
      <c r="G112" s="61">
        <f t="shared" si="8"/>
        <v>0</v>
      </c>
      <c r="H112" s="13"/>
    </row>
    <row r="113" spans="1:11" s="6" customFormat="1" ht="18.899999999999999" customHeight="1" x14ac:dyDescent="0.25">
      <c r="A113" s="38"/>
      <c r="B113" s="75" t="s">
        <v>222</v>
      </c>
      <c r="C113" s="28"/>
      <c r="D113" s="28" t="s">
        <v>20</v>
      </c>
      <c r="E113" s="33">
        <v>160</v>
      </c>
      <c r="F113" s="61"/>
      <c r="G113" s="61">
        <f t="shared" si="8"/>
        <v>0</v>
      </c>
      <c r="H113" s="13"/>
    </row>
    <row r="114" spans="1:11" s="6" customFormat="1" ht="18.899999999999999" customHeight="1" x14ac:dyDescent="0.25">
      <c r="A114" s="38"/>
      <c r="B114" s="75" t="s">
        <v>223</v>
      </c>
      <c r="C114" s="28"/>
      <c r="D114" s="28" t="s">
        <v>20</v>
      </c>
      <c r="E114" s="33">
        <v>160</v>
      </c>
      <c r="F114" s="61"/>
      <c r="G114" s="61">
        <f t="shared" si="8"/>
        <v>0</v>
      </c>
      <c r="H114" s="13"/>
    </row>
    <row r="115" spans="1:11" s="6" customFormat="1" ht="18.899999999999999" customHeight="1" x14ac:dyDescent="0.25">
      <c r="A115" s="38"/>
      <c r="B115" s="75" t="s">
        <v>224</v>
      </c>
      <c r="C115" s="28"/>
      <c r="D115" s="28" t="s">
        <v>20</v>
      </c>
      <c r="E115" s="33">
        <v>100</v>
      </c>
      <c r="F115" s="61"/>
      <c r="G115" s="61">
        <f t="shared" si="8"/>
        <v>0</v>
      </c>
      <c r="H115" s="9"/>
    </row>
    <row r="116" spans="1:11" s="6" customFormat="1" ht="18.899999999999999" customHeight="1" x14ac:dyDescent="0.25">
      <c r="A116" s="38"/>
      <c r="B116" s="75" t="s">
        <v>225</v>
      </c>
      <c r="C116" s="28"/>
      <c r="D116" s="28" t="s">
        <v>20</v>
      </c>
      <c r="E116" s="33">
        <v>100</v>
      </c>
      <c r="F116" s="61"/>
      <c r="G116" s="61">
        <f t="shared" si="8"/>
        <v>0</v>
      </c>
      <c r="H116" s="2"/>
      <c r="I116" s="2"/>
      <c r="J116" s="2"/>
      <c r="K116" s="2"/>
    </row>
    <row r="117" spans="1:11" s="6" customFormat="1" ht="18.899999999999999" customHeight="1" x14ac:dyDescent="0.25">
      <c r="A117" s="38"/>
      <c r="B117" s="75" t="s">
        <v>226</v>
      </c>
      <c r="C117" s="28"/>
      <c r="D117" s="28" t="s">
        <v>20</v>
      </c>
      <c r="E117" s="33">
        <v>155</v>
      </c>
      <c r="F117" s="61"/>
      <c r="G117" s="61">
        <f t="shared" si="8"/>
        <v>0</v>
      </c>
      <c r="H117" s="2"/>
      <c r="I117" s="2"/>
      <c r="J117" s="2"/>
      <c r="K117" s="2"/>
    </row>
    <row r="118" spans="1:11" s="6" customFormat="1" ht="18.899999999999999" customHeight="1" x14ac:dyDescent="0.25">
      <c r="A118" s="38"/>
      <c r="B118" s="75" t="s">
        <v>222</v>
      </c>
      <c r="C118" s="28"/>
      <c r="D118" s="28" t="s">
        <v>20</v>
      </c>
      <c r="E118" s="33">
        <v>95</v>
      </c>
      <c r="F118" s="61"/>
      <c r="G118" s="61">
        <f t="shared" si="8"/>
        <v>0</v>
      </c>
      <c r="H118" s="2"/>
      <c r="I118" s="2"/>
      <c r="J118" s="2"/>
      <c r="K118" s="2"/>
    </row>
    <row r="119" spans="1:11" s="6" customFormat="1" ht="18.899999999999999" customHeight="1" x14ac:dyDescent="0.25">
      <c r="A119" s="38"/>
      <c r="B119" s="75" t="s">
        <v>227</v>
      </c>
      <c r="C119" s="28"/>
      <c r="D119" s="28" t="s">
        <v>20</v>
      </c>
      <c r="E119" s="33">
        <v>80</v>
      </c>
      <c r="F119" s="61"/>
      <c r="G119" s="61">
        <f t="shared" si="8"/>
        <v>0</v>
      </c>
      <c r="H119" s="2"/>
      <c r="I119" s="2"/>
      <c r="J119" s="2"/>
      <c r="K119" s="2"/>
    </row>
    <row r="120" spans="1:11" s="6" customFormat="1" ht="18.899999999999999" customHeight="1" x14ac:dyDescent="0.25">
      <c r="A120" s="38"/>
      <c r="B120" s="75" t="s">
        <v>228</v>
      </c>
      <c r="C120" s="28"/>
      <c r="D120" s="28" t="s">
        <v>20</v>
      </c>
      <c r="E120" s="33">
        <v>95</v>
      </c>
      <c r="F120" s="61"/>
      <c r="G120" s="61">
        <f t="shared" si="8"/>
        <v>0</v>
      </c>
      <c r="H120" s="2"/>
      <c r="I120" s="2"/>
      <c r="J120" s="2"/>
      <c r="K120" s="2"/>
    </row>
    <row r="121" spans="1:11" s="6" customFormat="1" ht="18.899999999999999" customHeight="1" x14ac:dyDescent="0.25">
      <c r="A121" s="38"/>
      <c r="B121" s="75" t="s">
        <v>229</v>
      </c>
      <c r="C121" s="28"/>
      <c r="D121" s="28" t="s">
        <v>20</v>
      </c>
      <c r="E121" s="33">
        <v>90</v>
      </c>
      <c r="F121" s="61"/>
      <c r="G121" s="61">
        <f t="shared" si="8"/>
        <v>0</v>
      </c>
      <c r="H121" s="2"/>
      <c r="I121" s="2"/>
      <c r="J121" s="2"/>
      <c r="K121" s="2"/>
    </row>
    <row r="122" spans="1:11" s="6" customFormat="1" ht="18.899999999999999" customHeight="1" x14ac:dyDescent="0.25">
      <c r="A122" s="38"/>
      <c r="B122" s="75" t="s">
        <v>226</v>
      </c>
      <c r="C122" s="28"/>
      <c r="D122" s="28" t="s">
        <v>20</v>
      </c>
      <c r="E122" s="33">
        <v>70</v>
      </c>
      <c r="F122" s="61"/>
      <c r="G122" s="61">
        <f t="shared" si="8"/>
        <v>0</v>
      </c>
      <c r="H122" s="9"/>
    </row>
    <row r="123" spans="1:11" s="6" customFormat="1" ht="18.899999999999999" customHeight="1" x14ac:dyDescent="0.25">
      <c r="A123" s="38"/>
      <c r="B123" s="75" t="s">
        <v>230</v>
      </c>
      <c r="C123" s="28"/>
      <c r="D123" s="28" t="s">
        <v>20</v>
      </c>
      <c r="E123" s="33">
        <v>70</v>
      </c>
      <c r="F123" s="61"/>
      <c r="G123" s="61">
        <f t="shared" si="8"/>
        <v>0</v>
      </c>
      <c r="H123" s="13"/>
    </row>
    <row r="124" spans="1:11" s="6" customFormat="1" ht="18.899999999999999" customHeight="1" x14ac:dyDescent="0.25">
      <c r="A124" s="38"/>
      <c r="B124" s="75" t="s">
        <v>231</v>
      </c>
      <c r="C124" s="28" t="s">
        <v>165</v>
      </c>
      <c r="D124" s="28"/>
      <c r="E124" s="33"/>
      <c r="H124" s="9"/>
    </row>
    <row r="125" spans="1:11" s="6" customFormat="1" ht="18.899999999999999" customHeight="1" x14ac:dyDescent="0.25">
      <c r="A125" s="38"/>
      <c r="B125" s="75" t="s">
        <v>232</v>
      </c>
      <c r="C125" s="28"/>
      <c r="D125" s="28" t="s">
        <v>20</v>
      </c>
      <c r="E125" s="33">
        <v>800</v>
      </c>
      <c r="F125" s="61"/>
      <c r="G125" s="61">
        <f t="shared" ref="G125:G133" si="9">E125*F125</f>
        <v>0</v>
      </c>
      <c r="H125" s="2"/>
      <c r="I125" s="2"/>
      <c r="J125" s="2"/>
      <c r="K125" s="2"/>
    </row>
    <row r="126" spans="1:11" s="6" customFormat="1" ht="18.899999999999999" customHeight="1" x14ac:dyDescent="0.25">
      <c r="A126" s="38"/>
      <c r="B126" s="75" t="s">
        <v>233</v>
      </c>
      <c r="C126" s="28"/>
      <c r="D126" s="28" t="s">
        <v>20</v>
      </c>
      <c r="E126" s="33">
        <v>800</v>
      </c>
      <c r="F126" s="61"/>
      <c r="G126" s="61">
        <f t="shared" si="9"/>
        <v>0</v>
      </c>
      <c r="H126" s="2"/>
      <c r="I126" s="2"/>
      <c r="J126" s="2"/>
      <c r="K126" s="2"/>
    </row>
    <row r="127" spans="1:11" s="6" customFormat="1" ht="18.899999999999999" customHeight="1" x14ac:dyDescent="0.25">
      <c r="A127" s="38"/>
      <c r="B127" s="75" t="s">
        <v>234</v>
      </c>
      <c r="C127" s="28"/>
      <c r="D127" s="28" t="s">
        <v>20</v>
      </c>
      <c r="E127" s="33">
        <v>100</v>
      </c>
      <c r="F127" s="61"/>
      <c r="G127" s="61">
        <f t="shared" si="9"/>
        <v>0</v>
      </c>
      <c r="H127" s="2"/>
      <c r="I127" s="2"/>
      <c r="J127" s="2"/>
      <c r="K127" s="2"/>
    </row>
    <row r="128" spans="1:11" s="6" customFormat="1" ht="18.899999999999999" customHeight="1" x14ac:dyDescent="0.25">
      <c r="A128" s="38"/>
      <c r="B128" s="75" t="s">
        <v>235</v>
      </c>
      <c r="C128" s="28"/>
      <c r="D128" s="28" t="s">
        <v>20</v>
      </c>
      <c r="E128" s="33">
        <v>100</v>
      </c>
      <c r="F128" s="61"/>
      <c r="G128" s="61">
        <f t="shared" si="9"/>
        <v>0</v>
      </c>
      <c r="H128" s="2"/>
      <c r="I128" s="2"/>
      <c r="J128" s="2"/>
      <c r="K128" s="2"/>
    </row>
    <row r="129" spans="1:11" s="6" customFormat="1" ht="18.899999999999999" customHeight="1" x14ac:dyDescent="0.25">
      <c r="A129" s="38"/>
      <c r="B129" s="75" t="s">
        <v>236</v>
      </c>
      <c r="C129" s="28"/>
      <c r="D129" s="28" t="s">
        <v>20</v>
      </c>
      <c r="E129" s="33">
        <v>200</v>
      </c>
      <c r="F129" s="61"/>
      <c r="G129" s="61">
        <f t="shared" si="9"/>
        <v>0</v>
      </c>
      <c r="H129" s="2"/>
      <c r="I129" s="2"/>
      <c r="J129" s="2"/>
      <c r="K129" s="2"/>
    </row>
    <row r="130" spans="1:11" s="6" customFormat="1" ht="18.899999999999999" customHeight="1" x14ac:dyDescent="0.25">
      <c r="A130" s="38"/>
      <c r="B130" s="75" t="s">
        <v>237</v>
      </c>
      <c r="C130" s="28"/>
      <c r="D130" s="28" t="s">
        <v>20</v>
      </c>
      <c r="E130" s="33">
        <v>100</v>
      </c>
      <c r="F130" s="61"/>
      <c r="G130" s="61">
        <f t="shared" si="9"/>
        <v>0</v>
      </c>
      <c r="H130" s="2"/>
      <c r="I130" s="2"/>
      <c r="J130" s="2"/>
      <c r="K130" s="2"/>
    </row>
    <row r="131" spans="1:11" s="6" customFormat="1" ht="18.899999999999999" customHeight="1" x14ac:dyDescent="0.25">
      <c r="A131" s="38"/>
      <c r="B131" s="75" t="s">
        <v>238</v>
      </c>
      <c r="C131" s="28"/>
      <c r="D131" s="28" t="s">
        <v>20</v>
      </c>
      <c r="E131" s="33">
        <v>300</v>
      </c>
      <c r="F131" s="61"/>
      <c r="G131" s="61">
        <f t="shared" si="9"/>
        <v>0</v>
      </c>
      <c r="H131" s="9"/>
    </row>
    <row r="132" spans="1:11" s="6" customFormat="1" ht="18.899999999999999" customHeight="1" x14ac:dyDescent="0.25">
      <c r="A132" s="38"/>
      <c r="B132" s="75" t="s">
        <v>239</v>
      </c>
      <c r="C132" s="28"/>
      <c r="D132" s="28" t="s">
        <v>20</v>
      </c>
      <c r="E132" s="33">
        <v>300</v>
      </c>
      <c r="F132" s="61"/>
      <c r="G132" s="61">
        <f t="shared" si="9"/>
        <v>0</v>
      </c>
      <c r="H132" s="2"/>
      <c r="I132" s="2"/>
      <c r="J132" s="2"/>
      <c r="K132" s="2"/>
    </row>
    <row r="133" spans="1:11" s="6" customFormat="1" ht="18.899999999999999" customHeight="1" x14ac:dyDescent="0.25">
      <c r="A133" s="38"/>
      <c r="B133" s="75" t="s">
        <v>240</v>
      </c>
      <c r="C133" s="28"/>
      <c r="D133" s="28" t="s">
        <v>20</v>
      </c>
      <c r="E133" s="33">
        <v>300</v>
      </c>
      <c r="F133" s="61"/>
      <c r="G133" s="61">
        <f t="shared" si="9"/>
        <v>0</v>
      </c>
      <c r="H133" s="2"/>
      <c r="I133" s="2"/>
      <c r="J133" s="2"/>
      <c r="K133" s="2"/>
    </row>
    <row r="134" spans="1:11" s="6" customFormat="1" ht="18.899999999999999" customHeight="1" x14ac:dyDescent="0.25">
      <c r="A134" s="38"/>
      <c r="B134" s="75" t="s">
        <v>241</v>
      </c>
      <c r="C134" s="28" t="s">
        <v>165</v>
      </c>
      <c r="D134" s="28"/>
      <c r="E134" s="33"/>
      <c r="F134" s="38"/>
      <c r="G134" s="38"/>
      <c r="H134" s="2"/>
      <c r="I134" s="2"/>
      <c r="J134" s="2"/>
      <c r="K134" s="2"/>
    </row>
    <row r="135" spans="1:11" s="6" customFormat="1" ht="18.899999999999999" customHeight="1" x14ac:dyDescent="0.25">
      <c r="A135" s="38"/>
      <c r="B135" s="75" t="s">
        <v>242</v>
      </c>
      <c r="C135" s="28"/>
      <c r="D135" s="28" t="s">
        <v>20</v>
      </c>
      <c r="E135" s="33">
        <v>125</v>
      </c>
      <c r="F135" s="61"/>
      <c r="G135" s="61">
        <f>E135*F135</f>
        <v>0</v>
      </c>
      <c r="H135" s="2"/>
      <c r="I135" s="2"/>
      <c r="J135" s="2"/>
      <c r="K135" s="2"/>
    </row>
    <row r="136" spans="1:11" s="6" customFormat="1" ht="18.899999999999999" customHeight="1" x14ac:dyDescent="0.25">
      <c r="A136" s="38"/>
      <c r="B136" s="75" t="s">
        <v>243</v>
      </c>
      <c r="C136" s="28"/>
      <c r="D136" s="28" t="s">
        <v>20</v>
      </c>
      <c r="E136" s="33">
        <v>125</v>
      </c>
      <c r="F136" s="61"/>
      <c r="G136" s="61">
        <f>E136*F136</f>
        <v>0</v>
      </c>
      <c r="H136" s="2"/>
      <c r="I136" s="2"/>
      <c r="J136" s="2"/>
      <c r="K136" s="2"/>
    </row>
    <row r="137" spans="1:11" s="6" customFormat="1" ht="18.899999999999999" customHeight="1" x14ac:dyDescent="0.25">
      <c r="A137" s="38"/>
      <c r="B137" s="75" t="s">
        <v>244</v>
      </c>
      <c r="C137" s="28"/>
      <c r="D137" s="28" t="s">
        <v>20</v>
      </c>
      <c r="E137" s="33">
        <v>125</v>
      </c>
      <c r="F137" s="61"/>
      <c r="G137" s="61">
        <f>E137*F137</f>
        <v>0</v>
      </c>
      <c r="H137" s="2"/>
      <c r="I137" s="2"/>
      <c r="J137" s="2"/>
      <c r="K137" s="2"/>
    </row>
    <row r="138" spans="1:11" s="6" customFormat="1" ht="18.899999999999999" customHeight="1" x14ac:dyDescent="0.25">
      <c r="A138" s="38"/>
      <c r="B138" s="75" t="s">
        <v>245</v>
      </c>
      <c r="C138" s="28"/>
      <c r="D138" s="28" t="s">
        <v>20</v>
      </c>
      <c r="E138" s="33">
        <v>125</v>
      </c>
      <c r="F138" s="61"/>
      <c r="G138" s="61">
        <f>E138*F138</f>
        <v>0</v>
      </c>
      <c r="H138" s="13"/>
    </row>
    <row r="139" spans="1:11" s="6" customFormat="1" ht="18.899999999999999" hidden="1" customHeight="1" x14ac:dyDescent="0.25">
      <c r="A139" s="38"/>
      <c r="B139" s="75" t="s">
        <v>246</v>
      </c>
      <c r="C139" s="28"/>
      <c r="D139" s="28" t="s">
        <v>20</v>
      </c>
      <c r="E139" s="33"/>
      <c r="F139" s="38"/>
      <c r="G139" s="38"/>
      <c r="H139" s="9"/>
    </row>
    <row r="140" spans="1:11" s="6" customFormat="1" ht="18.899999999999999" hidden="1" customHeight="1" x14ac:dyDescent="0.25">
      <c r="A140" s="38"/>
      <c r="B140" s="75" t="s">
        <v>247</v>
      </c>
      <c r="C140" s="28"/>
      <c r="D140" s="28" t="s">
        <v>20</v>
      </c>
      <c r="E140" s="33" t="s">
        <v>248</v>
      </c>
      <c r="F140" s="38"/>
      <c r="G140" s="38"/>
      <c r="H140" s="9"/>
    </row>
    <row r="141" spans="1:11" s="6" customFormat="1" ht="18.899999999999999" hidden="1" customHeight="1" x14ac:dyDescent="0.25">
      <c r="A141" s="38"/>
      <c r="B141" s="75" t="s">
        <v>249</v>
      </c>
      <c r="C141" s="28"/>
      <c r="D141" s="28" t="s">
        <v>20</v>
      </c>
      <c r="E141" s="33" t="s">
        <v>250</v>
      </c>
      <c r="F141" s="38"/>
      <c r="G141" s="38"/>
      <c r="H141" s="9"/>
    </row>
    <row r="142" spans="1:11" s="6" customFormat="1" ht="18.899999999999999" hidden="1" customHeight="1" x14ac:dyDescent="0.25">
      <c r="A142" s="38"/>
      <c r="B142" s="75" t="s">
        <v>251</v>
      </c>
      <c r="C142" s="28"/>
      <c r="D142" s="38"/>
      <c r="E142" s="33" t="s">
        <v>252</v>
      </c>
      <c r="F142" s="38"/>
      <c r="G142" s="38"/>
      <c r="H142" s="9"/>
    </row>
    <row r="143" spans="1:11" s="6" customFormat="1" ht="18.899999999999999" hidden="1" customHeight="1" x14ac:dyDescent="0.25">
      <c r="A143" s="38"/>
      <c r="B143" s="75"/>
      <c r="C143" s="28"/>
      <c r="D143" s="38"/>
      <c r="E143" s="33"/>
      <c r="F143" s="38"/>
      <c r="G143" s="38"/>
      <c r="H143" s="9"/>
    </row>
    <row r="144" spans="1:11" s="6" customFormat="1" ht="18.899999999999999" hidden="1" customHeight="1" x14ac:dyDescent="0.25">
      <c r="A144" s="38"/>
      <c r="B144" s="75"/>
      <c r="C144" s="28"/>
      <c r="D144" s="38"/>
      <c r="E144" s="33">
        <v>10</v>
      </c>
      <c r="F144" s="38"/>
      <c r="G144" s="38"/>
      <c r="H144" s="9"/>
    </row>
    <row r="145" spans="1:8" s="6" customFormat="1" ht="18.899999999999999" hidden="1" customHeight="1" x14ac:dyDescent="0.25">
      <c r="A145" s="38"/>
      <c r="B145" s="75"/>
      <c r="C145" s="28"/>
      <c r="D145" s="38"/>
      <c r="E145" s="33">
        <v>20</v>
      </c>
      <c r="F145" s="38"/>
      <c r="G145" s="38"/>
      <c r="H145" s="9"/>
    </row>
    <row r="146" spans="1:8" s="6" customFormat="1" ht="18.899999999999999" hidden="1" customHeight="1" x14ac:dyDescent="0.25">
      <c r="A146" s="38"/>
      <c r="B146" s="75"/>
      <c r="C146" s="28"/>
      <c r="D146" s="38"/>
      <c r="E146" s="33">
        <v>10</v>
      </c>
      <c r="F146" s="38"/>
      <c r="G146" s="38"/>
      <c r="H146" s="9"/>
    </row>
    <row r="147" spans="1:8" s="6" customFormat="1" ht="18.899999999999999" hidden="1" customHeight="1" x14ac:dyDescent="0.25">
      <c r="A147" s="38"/>
      <c r="B147" s="75"/>
      <c r="C147" s="28"/>
      <c r="D147" s="38"/>
      <c r="E147" s="33">
        <v>20</v>
      </c>
      <c r="F147" s="38"/>
      <c r="G147" s="38"/>
      <c r="H147" s="9"/>
    </row>
    <row r="148" spans="1:8" s="6" customFormat="1" ht="18.899999999999999" hidden="1" customHeight="1" x14ac:dyDescent="0.25">
      <c r="A148" s="38"/>
      <c r="B148" s="75"/>
      <c r="C148" s="28"/>
      <c r="D148" s="38"/>
      <c r="E148" s="33">
        <v>10</v>
      </c>
      <c r="F148" s="38"/>
      <c r="G148" s="38"/>
      <c r="H148" s="9"/>
    </row>
    <row r="149" spans="1:8" s="6" customFormat="1" ht="18.899999999999999" hidden="1" customHeight="1" x14ac:dyDescent="0.25">
      <c r="A149" s="38"/>
      <c r="B149" s="75"/>
      <c r="C149" s="28"/>
      <c r="D149" s="38"/>
      <c r="E149" s="33">
        <v>10</v>
      </c>
      <c r="F149" s="38"/>
      <c r="G149" s="38"/>
      <c r="H149" s="9"/>
    </row>
    <row r="150" spans="1:8" s="6" customFormat="1" ht="18.899999999999999" hidden="1" customHeight="1" x14ac:dyDescent="0.25">
      <c r="A150" s="38"/>
      <c r="B150" s="75"/>
      <c r="C150" s="28"/>
      <c r="D150" s="38"/>
      <c r="E150" s="33">
        <v>20</v>
      </c>
      <c r="F150" s="38"/>
      <c r="G150" s="38"/>
      <c r="H150" s="9"/>
    </row>
    <row r="151" spans="1:8" s="6" customFormat="1" ht="18.899999999999999" hidden="1" customHeight="1" x14ac:dyDescent="0.25">
      <c r="A151" s="38"/>
      <c r="B151" s="75"/>
      <c r="C151" s="28"/>
      <c r="D151" s="38"/>
      <c r="E151" s="33">
        <v>20</v>
      </c>
      <c r="F151" s="38"/>
      <c r="G151" s="38"/>
      <c r="H151" s="9"/>
    </row>
    <row r="152" spans="1:8" s="6" customFormat="1" ht="18.899999999999999" hidden="1" customHeight="1" x14ac:dyDescent="0.25">
      <c r="A152" s="38"/>
      <c r="B152" s="75"/>
      <c r="C152" s="28"/>
      <c r="D152" s="38"/>
      <c r="E152" s="33">
        <v>20</v>
      </c>
      <c r="F152" s="38"/>
      <c r="G152" s="38"/>
      <c r="H152" s="9"/>
    </row>
    <row r="153" spans="1:8" s="6" customFormat="1" ht="18.899999999999999" hidden="1" customHeight="1" x14ac:dyDescent="0.25">
      <c r="A153" s="38"/>
      <c r="B153" s="75"/>
      <c r="C153" s="28"/>
      <c r="D153" s="38"/>
      <c r="E153" s="33">
        <v>20</v>
      </c>
      <c r="F153" s="38"/>
      <c r="G153" s="38"/>
      <c r="H153" s="9"/>
    </row>
    <row r="154" spans="1:8" s="6" customFormat="1" ht="18.899999999999999" hidden="1" customHeight="1" x14ac:dyDescent="0.25">
      <c r="A154" s="38"/>
      <c r="B154" s="75"/>
      <c r="C154" s="28"/>
      <c r="D154" s="38"/>
      <c r="E154" s="33">
        <v>20</v>
      </c>
      <c r="F154" s="38"/>
      <c r="G154" s="38"/>
      <c r="H154" s="9"/>
    </row>
    <row r="155" spans="1:8" s="6" customFormat="1" ht="18.899999999999999" hidden="1" customHeight="1" x14ac:dyDescent="0.25">
      <c r="A155" s="38"/>
      <c r="B155" s="75"/>
      <c r="C155" s="28"/>
      <c r="D155" s="38"/>
      <c r="E155" s="33">
        <v>20</v>
      </c>
      <c r="F155" s="38"/>
      <c r="G155" s="38"/>
      <c r="H155" s="9"/>
    </row>
    <row r="156" spans="1:8" s="6" customFormat="1" ht="18.899999999999999" hidden="1" customHeight="1" x14ac:dyDescent="0.25">
      <c r="A156" s="38"/>
      <c r="B156" s="75"/>
      <c r="C156" s="28"/>
      <c r="D156" s="38"/>
      <c r="E156" s="33">
        <v>15</v>
      </c>
      <c r="F156" s="38"/>
      <c r="G156" s="38"/>
    </row>
    <row r="157" spans="1:8" s="6" customFormat="1" ht="18.899999999999999" customHeight="1" x14ac:dyDescent="0.25">
      <c r="A157" s="38"/>
      <c r="B157" s="75" t="s">
        <v>253</v>
      </c>
      <c r="C157" s="28" t="s">
        <v>165</v>
      </c>
      <c r="D157" s="38"/>
      <c r="E157" s="33"/>
      <c r="F157" s="38"/>
      <c r="G157" s="38"/>
    </row>
    <row r="158" spans="1:8" s="6" customFormat="1" ht="18.899999999999999" customHeight="1" x14ac:dyDescent="0.25">
      <c r="A158" s="38"/>
      <c r="B158" s="75" t="s">
        <v>247</v>
      </c>
      <c r="C158" s="28"/>
      <c r="D158" s="28" t="s">
        <v>8</v>
      </c>
      <c r="E158" s="33">
        <v>12000</v>
      </c>
      <c r="F158" s="61"/>
      <c r="G158" s="61">
        <f>E158*F158</f>
        <v>0</v>
      </c>
    </row>
    <row r="159" spans="1:8" s="6" customFormat="1" ht="18.899999999999999" customHeight="1" x14ac:dyDescent="0.25">
      <c r="A159" s="38"/>
      <c r="B159" s="75" t="s">
        <v>249</v>
      </c>
      <c r="C159" s="28"/>
      <c r="D159" s="28" t="s">
        <v>8</v>
      </c>
      <c r="E159" s="33">
        <v>6000</v>
      </c>
      <c r="F159" s="61"/>
      <c r="G159" s="61">
        <f>E159*F159</f>
        <v>0</v>
      </c>
    </row>
    <row r="160" spans="1:8" s="6" customFormat="1" ht="18.899999999999999" customHeight="1" x14ac:dyDescent="0.25">
      <c r="A160" s="38"/>
      <c r="B160" s="75" t="s">
        <v>251</v>
      </c>
      <c r="C160" s="28"/>
      <c r="D160" s="28" t="s">
        <v>8</v>
      </c>
      <c r="E160" s="33">
        <v>3000</v>
      </c>
      <c r="F160" s="61"/>
      <c r="G160" s="61">
        <f>E160*F160</f>
        <v>0</v>
      </c>
    </row>
    <row r="161" spans="1:11" s="6" customFormat="1" ht="18.899999999999999" customHeight="1" x14ac:dyDescent="0.25">
      <c r="A161" s="38"/>
      <c r="B161" s="75" t="s">
        <v>254</v>
      </c>
      <c r="C161" s="28" t="s">
        <v>166</v>
      </c>
      <c r="D161" s="28"/>
      <c r="E161" s="33"/>
      <c r="F161" s="38"/>
      <c r="G161" s="38"/>
      <c r="H161" s="2"/>
      <c r="I161" s="2"/>
      <c r="J161" s="2"/>
      <c r="K161" s="2"/>
    </row>
    <row r="162" spans="1:11" s="6" customFormat="1" ht="18.899999999999999" customHeight="1" x14ac:dyDescent="0.25">
      <c r="A162" s="38"/>
      <c r="B162" s="75" t="s">
        <v>255</v>
      </c>
      <c r="C162" s="28"/>
      <c r="D162" s="28" t="s">
        <v>20</v>
      </c>
      <c r="E162" s="33">
        <v>10</v>
      </c>
      <c r="F162" s="61"/>
      <c r="G162" s="61">
        <f t="shared" ref="G162:G182" si="10">E162*F162</f>
        <v>0</v>
      </c>
      <c r="H162" s="2"/>
      <c r="I162" s="2"/>
      <c r="J162" s="2"/>
      <c r="K162" s="2"/>
    </row>
    <row r="163" spans="1:11" s="6" customFormat="1" ht="18.899999999999999" customHeight="1" x14ac:dyDescent="0.25">
      <c r="A163" s="38"/>
      <c r="B163" s="75" t="s">
        <v>256</v>
      </c>
      <c r="C163" s="28"/>
      <c r="D163" s="28" t="s">
        <v>20</v>
      </c>
      <c r="E163" s="33">
        <v>20</v>
      </c>
      <c r="F163" s="61"/>
      <c r="G163" s="61">
        <f t="shared" si="10"/>
        <v>0</v>
      </c>
      <c r="H163" s="2"/>
      <c r="I163" s="2"/>
      <c r="J163" s="2"/>
      <c r="K163" s="2"/>
    </row>
    <row r="164" spans="1:11" s="6" customFormat="1" ht="18.899999999999999" customHeight="1" x14ac:dyDescent="0.25">
      <c r="A164" s="38"/>
      <c r="B164" s="75" t="s">
        <v>257</v>
      </c>
      <c r="C164" s="28"/>
      <c r="D164" s="28" t="s">
        <v>20</v>
      </c>
      <c r="E164" s="33">
        <v>10</v>
      </c>
      <c r="F164" s="61"/>
      <c r="G164" s="61">
        <f t="shared" si="10"/>
        <v>0</v>
      </c>
      <c r="H164" s="2"/>
      <c r="I164" s="2"/>
      <c r="J164" s="2"/>
      <c r="K164" s="2"/>
    </row>
    <row r="165" spans="1:11" s="6" customFormat="1" ht="18.899999999999999" customHeight="1" x14ac:dyDescent="0.25">
      <c r="A165" s="38"/>
      <c r="B165" s="75" t="s">
        <v>258</v>
      </c>
      <c r="C165" s="28"/>
      <c r="D165" s="28" t="s">
        <v>20</v>
      </c>
      <c r="E165" s="33">
        <v>20</v>
      </c>
      <c r="F165" s="61"/>
      <c r="G165" s="61">
        <f t="shared" si="10"/>
        <v>0</v>
      </c>
      <c r="H165" s="2"/>
      <c r="I165" s="2"/>
      <c r="J165" s="2"/>
      <c r="K165" s="2"/>
    </row>
    <row r="166" spans="1:11" s="6" customFormat="1" ht="18.899999999999999" customHeight="1" x14ac:dyDescent="0.25">
      <c r="A166" s="38"/>
      <c r="B166" s="75" t="s">
        <v>223</v>
      </c>
      <c r="C166" s="28"/>
      <c r="D166" s="28" t="s">
        <v>20</v>
      </c>
      <c r="E166" s="33">
        <v>10</v>
      </c>
      <c r="F166" s="61"/>
      <c r="G166" s="61">
        <f t="shared" si="10"/>
        <v>0</v>
      </c>
      <c r="H166" s="2"/>
      <c r="I166" s="2"/>
      <c r="J166" s="2"/>
      <c r="K166" s="2"/>
    </row>
    <row r="167" spans="1:11" s="6" customFormat="1" ht="18.899999999999999" customHeight="1" x14ac:dyDescent="0.25">
      <c r="A167" s="38"/>
      <c r="B167" s="75" t="s">
        <v>259</v>
      </c>
      <c r="C167" s="28"/>
      <c r="D167" s="28" t="s">
        <v>20</v>
      </c>
      <c r="E167" s="33">
        <v>10</v>
      </c>
      <c r="F167" s="61"/>
      <c r="G167" s="61">
        <f t="shared" si="10"/>
        <v>0</v>
      </c>
      <c r="H167" s="9"/>
    </row>
    <row r="168" spans="1:11" s="6" customFormat="1" ht="18.899999999999999" customHeight="1" x14ac:dyDescent="0.25">
      <c r="A168" s="38"/>
      <c r="B168" s="75" t="s">
        <v>260</v>
      </c>
      <c r="C168" s="28"/>
      <c r="D168" s="28" t="s">
        <v>20</v>
      </c>
      <c r="E168" s="33">
        <v>20</v>
      </c>
      <c r="F168" s="61"/>
      <c r="G168" s="61">
        <f t="shared" si="10"/>
        <v>0</v>
      </c>
      <c r="H168" s="2"/>
      <c r="I168" s="2"/>
      <c r="J168" s="2"/>
      <c r="K168" s="2"/>
    </row>
    <row r="169" spans="1:11" s="6" customFormat="1" ht="18.899999999999999" customHeight="1" x14ac:dyDescent="0.25">
      <c r="A169" s="38"/>
      <c r="B169" s="75" t="s">
        <v>261</v>
      </c>
      <c r="C169" s="28"/>
      <c r="D169" s="28" t="s">
        <v>20</v>
      </c>
      <c r="E169" s="33">
        <v>20</v>
      </c>
      <c r="F169" s="61"/>
      <c r="G169" s="61">
        <f t="shared" si="10"/>
        <v>0</v>
      </c>
      <c r="H169" s="2"/>
      <c r="I169" s="2"/>
      <c r="J169" s="2"/>
      <c r="K169" s="2"/>
    </row>
    <row r="170" spans="1:11" s="6" customFormat="1" ht="18.899999999999999" customHeight="1" x14ac:dyDescent="0.25">
      <c r="A170" s="38"/>
      <c r="B170" s="75" t="s">
        <v>262</v>
      </c>
      <c r="C170" s="28"/>
      <c r="D170" s="28" t="s">
        <v>20</v>
      </c>
      <c r="E170" s="33">
        <v>20</v>
      </c>
      <c r="F170" s="61"/>
      <c r="G170" s="61">
        <f t="shared" si="10"/>
        <v>0</v>
      </c>
      <c r="H170" s="2"/>
      <c r="I170" s="2"/>
      <c r="J170" s="2"/>
      <c r="K170" s="2"/>
    </row>
    <row r="171" spans="1:11" s="6" customFormat="1" ht="18.899999999999999" customHeight="1" x14ac:dyDescent="0.25">
      <c r="A171" s="38"/>
      <c r="B171" s="75" t="s">
        <v>263</v>
      </c>
      <c r="C171" s="28"/>
      <c r="D171" s="28" t="s">
        <v>20</v>
      </c>
      <c r="E171" s="33">
        <v>20</v>
      </c>
      <c r="F171" s="61"/>
      <c r="G171" s="61">
        <f t="shared" si="10"/>
        <v>0</v>
      </c>
      <c r="H171" s="2"/>
      <c r="I171" s="2"/>
      <c r="J171" s="2"/>
      <c r="K171" s="2"/>
    </row>
    <row r="172" spans="1:11" s="6" customFormat="1" ht="18.899999999999999" customHeight="1" x14ac:dyDescent="0.25">
      <c r="A172" s="38"/>
      <c r="B172" s="75" t="s">
        <v>264</v>
      </c>
      <c r="C172" s="28"/>
      <c r="D172" s="28" t="s">
        <v>20</v>
      </c>
      <c r="E172" s="33">
        <v>20</v>
      </c>
      <c r="F172" s="61"/>
      <c r="G172" s="61">
        <f t="shared" si="10"/>
        <v>0</v>
      </c>
      <c r="H172" s="2"/>
      <c r="I172" s="2"/>
      <c r="J172" s="2"/>
      <c r="K172" s="2"/>
    </row>
    <row r="173" spans="1:11" s="6" customFormat="1" ht="18.899999999999999" customHeight="1" x14ac:dyDescent="0.25">
      <c r="A173" s="38"/>
      <c r="B173" s="75" t="s">
        <v>265</v>
      </c>
      <c r="C173" s="28"/>
      <c r="D173" s="28" t="s">
        <v>20</v>
      </c>
      <c r="E173" s="33">
        <v>20</v>
      </c>
      <c r="F173" s="61"/>
      <c r="G173" s="61">
        <f t="shared" si="10"/>
        <v>0</v>
      </c>
      <c r="H173" s="2"/>
      <c r="I173" s="2"/>
      <c r="J173" s="2"/>
      <c r="K173" s="2"/>
    </row>
    <row r="174" spans="1:11" s="6" customFormat="1" ht="18.899999999999999" customHeight="1" x14ac:dyDescent="0.25">
      <c r="A174" s="38"/>
      <c r="B174" s="75" t="s">
        <v>266</v>
      </c>
      <c r="C174" s="28"/>
      <c r="D174" s="28" t="s">
        <v>20</v>
      </c>
      <c r="E174" s="33">
        <v>15</v>
      </c>
      <c r="F174" s="61"/>
      <c r="G174" s="61">
        <f t="shared" si="10"/>
        <v>0</v>
      </c>
      <c r="H174" s="2"/>
      <c r="I174" s="2"/>
      <c r="J174" s="2"/>
      <c r="K174" s="2"/>
    </row>
    <row r="175" spans="1:11" s="6" customFormat="1" ht="18.899999999999999" customHeight="1" x14ac:dyDescent="0.25">
      <c r="A175" s="38"/>
      <c r="B175" s="75" t="s">
        <v>267</v>
      </c>
      <c r="C175" s="28"/>
      <c r="D175" s="28" t="s">
        <v>20</v>
      </c>
      <c r="E175" s="33">
        <v>10</v>
      </c>
      <c r="F175" s="61"/>
      <c r="G175" s="61">
        <f t="shared" si="10"/>
        <v>0</v>
      </c>
      <c r="H175" s="2"/>
      <c r="I175" s="2"/>
      <c r="J175" s="2"/>
      <c r="K175" s="2"/>
    </row>
    <row r="176" spans="1:11" s="6" customFormat="1" ht="18.899999999999999" customHeight="1" x14ac:dyDescent="0.25">
      <c r="A176" s="38"/>
      <c r="B176" s="75" t="s">
        <v>268</v>
      </c>
      <c r="C176" s="28"/>
      <c r="D176" s="28" t="s">
        <v>20</v>
      </c>
      <c r="E176" s="33">
        <v>10</v>
      </c>
      <c r="F176" s="61"/>
      <c r="G176" s="61">
        <f t="shared" si="10"/>
        <v>0</v>
      </c>
      <c r="H176" s="2"/>
      <c r="I176" s="2"/>
      <c r="J176" s="2"/>
      <c r="K176" s="2"/>
    </row>
    <row r="177" spans="1:11" s="6" customFormat="1" ht="18.899999999999999" customHeight="1" x14ac:dyDescent="0.25">
      <c r="A177" s="38"/>
      <c r="B177" s="75" t="s">
        <v>269</v>
      </c>
      <c r="C177" s="28"/>
      <c r="D177" s="28" t="s">
        <v>20</v>
      </c>
      <c r="E177" s="33">
        <v>12</v>
      </c>
      <c r="F177" s="61"/>
      <c r="G177" s="61">
        <f t="shared" si="10"/>
        <v>0</v>
      </c>
      <c r="H177" s="2"/>
      <c r="I177" s="2"/>
      <c r="J177" s="2"/>
      <c r="K177" s="2"/>
    </row>
    <row r="178" spans="1:11" s="6" customFormat="1" ht="18.899999999999999" customHeight="1" x14ac:dyDescent="0.25">
      <c r="A178" s="38"/>
      <c r="B178" s="75" t="s">
        <v>270</v>
      </c>
      <c r="C178" s="28"/>
      <c r="D178" s="28" t="s">
        <v>20</v>
      </c>
      <c r="E178" s="33">
        <v>6</v>
      </c>
      <c r="F178" s="61"/>
      <c r="G178" s="61">
        <f t="shared" si="10"/>
        <v>0</v>
      </c>
      <c r="H178" s="2"/>
      <c r="I178" s="2"/>
      <c r="J178" s="2"/>
      <c r="K178" s="2"/>
    </row>
    <row r="179" spans="1:11" s="6" customFormat="1" ht="18.899999999999999" customHeight="1" x14ac:dyDescent="0.25">
      <c r="A179" s="38"/>
      <c r="B179" s="75" t="s">
        <v>259</v>
      </c>
      <c r="C179" s="28"/>
      <c r="D179" s="28" t="s">
        <v>20</v>
      </c>
      <c r="E179" s="33">
        <v>10</v>
      </c>
      <c r="F179" s="61"/>
      <c r="G179" s="61">
        <f t="shared" si="10"/>
        <v>0</v>
      </c>
      <c r="H179" s="2"/>
      <c r="I179" s="2"/>
      <c r="J179" s="2"/>
      <c r="K179" s="2"/>
    </row>
    <row r="180" spans="1:11" s="6" customFormat="1" ht="18.899999999999999" customHeight="1" x14ac:dyDescent="0.25">
      <c r="A180" s="38"/>
      <c r="B180" s="75" t="s">
        <v>271</v>
      </c>
      <c r="C180" s="28"/>
      <c r="D180" s="28" t="s">
        <v>20</v>
      </c>
      <c r="E180" s="33">
        <v>15</v>
      </c>
      <c r="F180" s="61"/>
      <c r="G180" s="61">
        <f t="shared" si="10"/>
        <v>0</v>
      </c>
      <c r="H180" s="2"/>
      <c r="I180" s="2"/>
      <c r="J180" s="2"/>
      <c r="K180" s="2"/>
    </row>
    <row r="181" spans="1:11" s="6" customFormat="1" ht="18.899999999999999" customHeight="1" x14ac:dyDescent="0.25">
      <c r="A181" s="38"/>
      <c r="B181" s="75" t="s">
        <v>272</v>
      </c>
      <c r="C181" s="28"/>
      <c r="D181" s="28" t="s">
        <v>20</v>
      </c>
      <c r="E181" s="33">
        <v>12</v>
      </c>
      <c r="F181" s="61"/>
      <c r="G181" s="61">
        <f t="shared" si="10"/>
        <v>0</v>
      </c>
      <c r="H181" s="2"/>
      <c r="I181" s="2"/>
      <c r="J181" s="2"/>
      <c r="K181" s="2"/>
    </row>
    <row r="182" spans="1:11" s="6" customFormat="1" ht="18.899999999999999" customHeight="1" x14ac:dyDescent="0.25">
      <c r="A182" s="38"/>
      <c r="B182" s="75" t="s">
        <v>273</v>
      </c>
      <c r="C182" s="28"/>
      <c r="D182" s="28" t="s">
        <v>20</v>
      </c>
      <c r="E182" s="33">
        <v>10</v>
      </c>
      <c r="F182" s="61"/>
      <c r="G182" s="61">
        <f t="shared" si="10"/>
        <v>0</v>
      </c>
      <c r="H182" s="2"/>
      <c r="I182" s="2"/>
      <c r="J182" s="2"/>
      <c r="K182" s="2"/>
    </row>
    <row r="183" spans="1:11" s="6" customFormat="1" ht="18.899999999999999" hidden="1" customHeight="1" x14ac:dyDescent="0.25">
      <c r="A183" s="74" t="s">
        <v>150</v>
      </c>
      <c r="B183" s="74"/>
      <c r="C183" s="34"/>
      <c r="D183" s="34"/>
      <c r="E183" s="35"/>
      <c r="F183" s="36"/>
      <c r="G183" s="37"/>
      <c r="H183" s="9"/>
    </row>
    <row r="184" spans="1:11" s="6" customFormat="1" ht="18.899999999999999" hidden="1" customHeight="1" x14ac:dyDescent="0.25">
      <c r="A184" s="32" t="s">
        <v>69</v>
      </c>
      <c r="B184" s="21"/>
      <c r="C184" s="22"/>
      <c r="D184" s="22"/>
      <c r="E184" s="23"/>
      <c r="F184" s="61"/>
      <c r="G184" s="61"/>
      <c r="H184" s="9"/>
    </row>
    <row r="185" spans="1:11" s="6" customFormat="1" ht="18.899999999999999" hidden="1" customHeight="1" x14ac:dyDescent="0.25">
      <c r="A185" s="26"/>
      <c r="B185" s="38" t="s">
        <v>152</v>
      </c>
      <c r="C185" s="28" t="s">
        <v>151</v>
      </c>
      <c r="D185" s="43" t="s">
        <v>65</v>
      </c>
      <c r="E185" s="33"/>
      <c r="F185" s="61">
        <v>500</v>
      </c>
      <c r="G185" s="61">
        <f>E185*F185</f>
        <v>0</v>
      </c>
      <c r="H185" s="9"/>
    </row>
    <row r="186" spans="1:11" s="6" customFormat="1" ht="18.899999999999999" hidden="1" customHeight="1" x14ac:dyDescent="0.25">
      <c r="A186" s="32" t="s">
        <v>70</v>
      </c>
      <c r="B186" s="21"/>
      <c r="C186" s="22"/>
      <c r="D186" s="22"/>
      <c r="E186" s="23"/>
      <c r="F186" s="61"/>
      <c r="G186" s="61"/>
      <c r="H186" s="9"/>
    </row>
    <row r="187" spans="1:11" s="6" customFormat="1" ht="18.899999999999999" hidden="1" customHeight="1" x14ac:dyDescent="0.25">
      <c r="A187" s="26"/>
      <c r="B187" s="38" t="s">
        <v>157</v>
      </c>
      <c r="C187" s="28" t="s">
        <v>154</v>
      </c>
      <c r="D187" s="43" t="s">
        <v>23</v>
      </c>
      <c r="E187" s="33"/>
      <c r="F187" s="61">
        <v>0.17</v>
      </c>
      <c r="G187" s="61">
        <f t="shared" ref="G187:G191" si="11">E187*F187</f>
        <v>0</v>
      </c>
      <c r="H187" s="9"/>
    </row>
    <row r="188" spans="1:11" s="6" customFormat="1" ht="18.899999999999999" hidden="1" customHeight="1" x14ac:dyDescent="0.25">
      <c r="A188" s="26"/>
      <c r="B188" s="38" t="s">
        <v>159</v>
      </c>
      <c r="C188" s="28" t="s">
        <v>155</v>
      </c>
      <c r="D188" s="22" t="s">
        <v>23</v>
      </c>
      <c r="E188" s="33"/>
      <c r="F188" s="61">
        <v>0.08</v>
      </c>
      <c r="G188" s="61">
        <f t="shared" si="11"/>
        <v>0</v>
      </c>
      <c r="H188" s="9"/>
    </row>
    <row r="189" spans="1:11" s="6" customFormat="1" ht="18.899999999999999" hidden="1" customHeight="1" x14ac:dyDescent="0.25">
      <c r="A189" s="26"/>
      <c r="B189" s="38" t="s">
        <v>158</v>
      </c>
      <c r="C189" s="28" t="s">
        <v>156</v>
      </c>
      <c r="D189" s="43" t="s">
        <v>23</v>
      </c>
      <c r="E189" s="33"/>
      <c r="F189" s="61">
        <v>0.17</v>
      </c>
      <c r="G189" s="61">
        <f t="shared" si="11"/>
        <v>0</v>
      </c>
      <c r="H189" s="9"/>
    </row>
    <row r="190" spans="1:11" s="6" customFormat="1" ht="18.899999999999999" hidden="1" customHeight="1" x14ac:dyDescent="0.25">
      <c r="A190" s="26"/>
      <c r="B190" s="38" t="s">
        <v>160</v>
      </c>
      <c r="C190" s="28" t="s">
        <v>153</v>
      </c>
      <c r="D190" s="22" t="s">
        <v>23</v>
      </c>
      <c r="E190" s="33"/>
      <c r="F190" s="61">
        <v>0.08</v>
      </c>
      <c r="G190" s="61">
        <f t="shared" si="11"/>
        <v>0</v>
      </c>
      <c r="H190" s="9"/>
    </row>
    <row r="191" spans="1:11" s="6" customFormat="1" ht="18.899999999999999" hidden="1" customHeight="1" x14ac:dyDescent="0.25">
      <c r="A191" s="26"/>
      <c r="B191" s="50" t="s">
        <v>164</v>
      </c>
      <c r="C191" s="28" t="s">
        <v>163</v>
      </c>
      <c r="D191" s="22" t="s">
        <v>23</v>
      </c>
      <c r="E191" s="33"/>
      <c r="F191" s="61">
        <v>10.33</v>
      </c>
      <c r="G191" s="61">
        <f t="shared" si="11"/>
        <v>0</v>
      </c>
      <c r="H191" s="9"/>
    </row>
    <row r="192" spans="1:11" s="6" customFormat="1" ht="18.899999999999999" hidden="1" customHeight="1" x14ac:dyDescent="0.25">
      <c r="A192" s="26"/>
      <c r="B192" s="50" t="s">
        <v>162</v>
      </c>
      <c r="C192" s="28" t="s">
        <v>161</v>
      </c>
      <c r="D192" s="22" t="s">
        <v>20</v>
      </c>
      <c r="E192" s="33"/>
      <c r="F192" s="40">
        <v>145</v>
      </c>
      <c r="G192" s="31">
        <f>E192*F192</f>
        <v>0</v>
      </c>
      <c r="H192" s="9"/>
    </row>
    <row r="193" spans="1:8" s="6" customFormat="1" ht="18.899999999999999" hidden="1" customHeight="1" x14ac:dyDescent="0.25">
      <c r="A193" s="74" t="s">
        <v>189</v>
      </c>
      <c r="B193" s="74"/>
      <c r="C193" s="74"/>
      <c r="D193" s="74"/>
      <c r="E193" s="74"/>
      <c r="F193" s="74"/>
      <c r="G193" s="74"/>
      <c r="H193" s="9"/>
    </row>
    <row r="194" spans="1:8" s="6" customFormat="1" ht="18.899999999999999" hidden="1" customHeight="1" x14ac:dyDescent="0.25">
      <c r="A194" s="26"/>
      <c r="B194" s="39" t="s">
        <v>24</v>
      </c>
      <c r="C194" s="28" t="s">
        <v>25</v>
      </c>
      <c r="D194" s="22" t="s">
        <v>23</v>
      </c>
      <c r="E194" s="33"/>
      <c r="F194" s="61">
        <v>3.5</v>
      </c>
      <c r="G194" s="61">
        <f>E194*F194</f>
        <v>0</v>
      </c>
      <c r="H194" s="9"/>
    </row>
    <row r="195" spans="1:8" s="6" customFormat="1" ht="18.899999999999999" hidden="1" customHeight="1" x14ac:dyDescent="0.25">
      <c r="A195" s="26"/>
      <c r="B195" s="21" t="s">
        <v>169</v>
      </c>
      <c r="C195" s="22" t="s">
        <v>170</v>
      </c>
      <c r="D195" s="22" t="s">
        <v>171</v>
      </c>
      <c r="E195" s="51"/>
      <c r="F195" s="61">
        <v>1700</v>
      </c>
      <c r="G195" s="61">
        <f t="shared" ref="G195:G196" si="12">E195*F195</f>
        <v>0</v>
      </c>
      <c r="H195" s="9"/>
    </row>
    <row r="196" spans="1:8" s="6" customFormat="1" ht="18.899999999999999" hidden="1" customHeight="1" x14ac:dyDescent="0.25">
      <c r="A196" s="26"/>
      <c r="B196" s="27" t="s">
        <v>4</v>
      </c>
      <c r="C196" s="41" t="s">
        <v>5</v>
      </c>
      <c r="D196" s="22" t="s">
        <v>6</v>
      </c>
      <c r="E196" s="33"/>
      <c r="F196" s="61">
        <v>17</v>
      </c>
      <c r="G196" s="61">
        <f t="shared" si="12"/>
        <v>0</v>
      </c>
      <c r="H196" s="9"/>
    </row>
    <row r="197" spans="1:8" s="6" customFormat="1" ht="18.899999999999999" hidden="1" customHeight="1" x14ac:dyDescent="0.25">
      <c r="A197" s="26"/>
      <c r="B197" s="27" t="s">
        <v>187</v>
      </c>
      <c r="C197" s="41" t="s">
        <v>188</v>
      </c>
      <c r="D197" s="22" t="s">
        <v>6</v>
      </c>
      <c r="E197" s="33"/>
      <c r="F197" s="61"/>
      <c r="G197" s="61"/>
      <c r="H197" s="9"/>
    </row>
    <row r="198" spans="1:8" s="6" customFormat="1" ht="18.899999999999999" hidden="1" customHeight="1" x14ac:dyDescent="0.25">
      <c r="A198" s="26"/>
      <c r="B198" s="38" t="s">
        <v>104</v>
      </c>
      <c r="C198" s="28" t="s">
        <v>103</v>
      </c>
      <c r="D198" s="43" t="s">
        <v>23</v>
      </c>
      <c r="E198" s="33"/>
      <c r="F198" s="61">
        <v>15</v>
      </c>
      <c r="G198" s="61">
        <f>E198*F198</f>
        <v>0</v>
      </c>
      <c r="H198" s="9"/>
    </row>
    <row r="199" spans="1:8" s="6" customFormat="1" ht="18.899999999999999" hidden="1" customHeight="1" x14ac:dyDescent="0.25">
      <c r="A199" s="26"/>
      <c r="B199" s="38" t="s">
        <v>106</v>
      </c>
      <c r="C199" s="28" t="s">
        <v>105</v>
      </c>
      <c r="D199" s="43" t="s">
        <v>20</v>
      </c>
      <c r="E199" s="33"/>
      <c r="F199" s="61">
        <v>1375</v>
      </c>
      <c r="G199" s="61">
        <f>E199*F199</f>
        <v>0</v>
      </c>
      <c r="H199" s="9"/>
    </row>
    <row r="200" spans="1:8" s="6" customFormat="1" ht="18.899999999999999" hidden="1" customHeight="1" x14ac:dyDescent="0.25">
      <c r="A200" s="26"/>
      <c r="B200" s="38" t="s">
        <v>141</v>
      </c>
      <c r="C200" s="28" t="s">
        <v>143</v>
      </c>
      <c r="D200" s="43" t="s">
        <v>8</v>
      </c>
      <c r="E200" s="33"/>
      <c r="F200" s="61">
        <v>3.3</v>
      </c>
      <c r="G200" s="61">
        <f>E200*F200</f>
        <v>0</v>
      </c>
    </row>
    <row r="201" spans="1:8" s="6" customFormat="1" ht="18.899999999999999" customHeight="1" x14ac:dyDescent="0.25">
      <c r="A201" s="26"/>
      <c r="B201" s="75" t="s">
        <v>274</v>
      </c>
      <c r="C201" s="28"/>
      <c r="D201" s="28" t="s">
        <v>6</v>
      </c>
      <c r="E201" s="33">
        <v>200</v>
      </c>
      <c r="F201" s="61"/>
      <c r="G201" s="61">
        <f t="shared" ref="G201:G202" si="13">E201*F201</f>
        <v>0</v>
      </c>
    </row>
    <row r="202" spans="1:8" s="6" customFormat="1" ht="18.899999999999999" customHeight="1" x14ac:dyDescent="0.25">
      <c r="A202" s="26"/>
      <c r="B202" s="75" t="s">
        <v>275</v>
      </c>
      <c r="C202" s="28"/>
      <c r="D202" s="28" t="s">
        <v>6</v>
      </c>
      <c r="E202" s="33">
        <v>700</v>
      </c>
      <c r="F202" s="61"/>
      <c r="G202" s="61">
        <f t="shared" si="13"/>
        <v>0</v>
      </c>
    </row>
    <row r="203" spans="1:8" s="6" customFormat="1" ht="18.899999999999999" customHeight="1" x14ac:dyDescent="0.25">
      <c r="A203" s="73" t="s">
        <v>193</v>
      </c>
      <c r="B203" s="73"/>
      <c r="C203" s="73"/>
      <c r="D203" s="73"/>
      <c r="E203" s="73"/>
      <c r="F203" s="73"/>
      <c r="G203" s="73"/>
      <c r="H203" s="9"/>
    </row>
    <row r="204" spans="1:8" s="6" customFormat="1" ht="18.899999999999999" hidden="1" customHeight="1" x14ac:dyDescent="0.25">
      <c r="A204" s="26"/>
      <c r="B204" s="46"/>
      <c r="C204" s="47"/>
      <c r="D204" s="47"/>
      <c r="E204" s="48"/>
      <c r="F204" s="61"/>
      <c r="G204" s="61">
        <f t="shared" ref="G204:G208" si="14">E204*F204</f>
        <v>0</v>
      </c>
      <c r="H204" s="9"/>
    </row>
    <row r="205" spans="1:8" s="6" customFormat="1" ht="18.899999999999999" hidden="1" customHeight="1" x14ac:dyDescent="0.25">
      <c r="A205" s="26"/>
      <c r="B205" s="46"/>
      <c r="C205" s="47"/>
      <c r="D205" s="47"/>
      <c r="E205" s="48"/>
      <c r="F205" s="61"/>
      <c r="G205" s="61">
        <f t="shared" si="14"/>
        <v>0</v>
      </c>
      <c r="H205" s="9"/>
    </row>
    <row r="206" spans="1:8" s="6" customFormat="1" ht="18.899999999999999" hidden="1" customHeight="1" x14ac:dyDescent="0.25">
      <c r="A206" s="26"/>
      <c r="B206" s="46"/>
      <c r="C206" s="47"/>
      <c r="D206" s="47"/>
      <c r="E206" s="48"/>
      <c r="F206" s="61"/>
      <c r="G206" s="61">
        <f t="shared" si="14"/>
        <v>0</v>
      </c>
      <c r="H206" s="9"/>
    </row>
    <row r="207" spans="1:8" s="6" customFormat="1" ht="18.899999999999999" hidden="1" customHeight="1" x14ac:dyDescent="0.25">
      <c r="A207" s="26"/>
      <c r="B207" s="46"/>
      <c r="C207" s="47"/>
      <c r="D207" s="47"/>
      <c r="E207" s="48"/>
      <c r="F207" s="61"/>
      <c r="G207" s="61">
        <f t="shared" si="14"/>
        <v>0</v>
      </c>
      <c r="H207" s="9"/>
    </row>
    <row r="208" spans="1:8" s="6" customFormat="1" ht="18.899999999999999" hidden="1" customHeight="1" x14ac:dyDescent="0.25">
      <c r="A208" s="26"/>
      <c r="B208" s="46"/>
      <c r="C208" s="47"/>
      <c r="D208" s="47"/>
      <c r="E208" s="48"/>
      <c r="F208" s="61"/>
      <c r="G208" s="61">
        <f t="shared" si="14"/>
        <v>0</v>
      </c>
      <c r="H208" s="9"/>
    </row>
    <row r="209" spans="1:11" s="6" customFormat="1" ht="18.899999999999999" customHeight="1" x14ac:dyDescent="0.25">
      <c r="A209" s="26"/>
      <c r="B209" s="46" t="s">
        <v>191</v>
      </c>
      <c r="C209" s="47"/>
      <c r="D209" s="47"/>
      <c r="E209" s="48"/>
      <c r="F209" s="61"/>
      <c r="G209" s="61">
        <f>SUM(G4:G208)</f>
        <v>0</v>
      </c>
      <c r="H209" s="9"/>
    </row>
    <row r="210" spans="1:11" s="6" customFormat="1" ht="18.899999999999999" customHeight="1" x14ac:dyDescent="0.25">
      <c r="A210" s="52"/>
      <c r="B210" s="53"/>
      <c r="C210" s="54"/>
      <c r="D210" s="54"/>
      <c r="E210" s="63"/>
      <c r="F210" s="61"/>
      <c r="G210" s="61"/>
      <c r="H210" s="9"/>
    </row>
    <row r="211" spans="1:11" s="6" customFormat="1" ht="18.899999999999999" customHeight="1" x14ac:dyDescent="0.25">
      <c r="A211" s="52"/>
      <c r="B211" s="53"/>
      <c r="C211" s="54"/>
      <c r="D211" s="54"/>
      <c r="E211" s="55"/>
      <c r="F211" s="56"/>
      <c r="G211" s="61"/>
      <c r="H211" s="9"/>
    </row>
    <row r="212" spans="1:11" s="6" customFormat="1" ht="18.899999999999999" customHeight="1" x14ac:dyDescent="0.25">
      <c r="A212" s="52"/>
      <c r="B212" s="58" t="s">
        <v>190</v>
      </c>
      <c r="C212" s="59"/>
      <c r="D212" s="59"/>
      <c r="E212" s="60"/>
      <c r="F212" s="57"/>
      <c r="G212" s="72">
        <f>G209+G210</f>
        <v>0</v>
      </c>
      <c r="H212" s="9"/>
    </row>
    <row r="213" spans="1:11" s="6" customFormat="1" ht="18.899999999999999" customHeight="1" x14ac:dyDescent="0.25">
      <c r="A213" s="4"/>
      <c r="B213" s="8"/>
      <c r="C213" s="7"/>
      <c r="D213" s="7"/>
      <c r="E213" s="18"/>
      <c r="F213" s="16"/>
      <c r="G213" s="16"/>
      <c r="H213" s="9"/>
    </row>
    <row r="214" spans="1:11" s="6" customFormat="1" ht="18.899999999999999" customHeight="1" x14ac:dyDescent="0.25">
      <c r="A214" s="1"/>
      <c r="B214" s="2"/>
      <c r="C214" s="3"/>
      <c r="D214" s="3"/>
      <c r="E214" s="19"/>
      <c r="F214" s="11"/>
      <c r="G214" s="11"/>
      <c r="H214" s="2"/>
      <c r="I214" s="2"/>
      <c r="J214" s="2"/>
      <c r="K214" s="2"/>
    </row>
    <row r="215" spans="1:11" s="6" customFormat="1" ht="18.899999999999999" customHeight="1" x14ac:dyDescent="0.25">
      <c r="A215" s="1"/>
      <c r="B215" s="2"/>
      <c r="C215" s="3"/>
      <c r="D215" s="3"/>
      <c r="E215" s="19"/>
      <c r="F215" s="11"/>
      <c r="G215" s="11"/>
      <c r="H215" s="2"/>
      <c r="I215" s="2"/>
      <c r="J215" s="2"/>
      <c r="K215" s="2"/>
    </row>
    <row r="216" spans="1:11" s="6" customFormat="1" ht="18.899999999999999" customHeight="1" x14ac:dyDescent="0.25">
      <c r="A216" s="1"/>
      <c r="B216" s="2"/>
      <c r="C216" s="3"/>
      <c r="D216" s="3"/>
      <c r="E216" s="19"/>
      <c r="F216" s="11"/>
      <c r="G216" s="11"/>
      <c r="H216" s="2"/>
      <c r="I216" s="2"/>
      <c r="J216" s="2"/>
      <c r="K216" s="2"/>
    </row>
    <row r="217" spans="1:11" s="6" customFormat="1" ht="18.899999999999999" customHeight="1" x14ac:dyDescent="0.25">
      <c r="A217" s="1"/>
      <c r="B217" s="2"/>
      <c r="C217" s="3"/>
      <c r="D217" s="3"/>
      <c r="E217" s="19"/>
      <c r="F217" s="11"/>
      <c r="G217" s="11"/>
      <c r="H217" s="2"/>
      <c r="I217" s="2"/>
      <c r="J217" s="2"/>
      <c r="K217" s="2"/>
    </row>
    <row r="218" spans="1:11" s="6" customFormat="1" ht="18.899999999999999" customHeight="1" x14ac:dyDescent="0.25">
      <c r="A218" s="1"/>
      <c r="B218" s="2"/>
      <c r="C218" s="3"/>
      <c r="D218" s="3"/>
      <c r="E218" s="19"/>
      <c r="F218" s="11"/>
      <c r="G218" s="11"/>
      <c r="H218" s="2"/>
      <c r="I218" s="2"/>
      <c r="J218" s="2"/>
      <c r="K218" s="2"/>
    </row>
    <row r="219" spans="1:11" s="6" customFormat="1" ht="18.899999999999999" customHeight="1" x14ac:dyDescent="0.25">
      <c r="A219" s="1"/>
      <c r="B219" s="2"/>
      <c r="C219" s="3"/>
      <c r="D219" s="3"/>
      <c r="E219" s="19"/>
      <c r="F219" s="11"/>
      <c r="G219" s="11"/>
      <c r="H219" s="2"/>
      <c r="I219" s="2"/>
      <c r="J219" s="2"/>
      <c r="K219" s="2"/>
    </row>
    <row r="220" spans="1:11" s="6" customFormat="1" ht="11.25" customHeight="1" x14ac:dyDescent="0.25">
      <c r="A220" s="1"/>
      <c r="B220" s="2"/>
      <c r="C220" s="3"/>
      <c r="D220" s="3"/>
      <c r="E220" s="19"/>
      <c r="F220" s="11"/>
      <c r="G220" s="11"/>
      <c r="H220" s="2"/>
      <c r="I220" s="2"/>
      <c r="J220" s="2"/>
      <c r="K220" s="2"/>
    </row>
    <row r="221" spans="1:11" s="6" customFormat="1" ht="18.899999999999999" customHeight="1" x14ac:dyDescent="0.25">
      <c r="A221" s="1"/>
      <c r="B221" s="2"/>
      <c r="C221" s="3"/>
      <c r="D221" s="3"/>
      <c r="E221" s="19"/>
      <c r="F221" s="11"/>
      <c r="G221" s="11"/>
      <c r="H221" s="2"/>
      <c r="I221" s="2"/>
      <c r="J221" s="2"/>
      <c r="K221" s="2"/>
    </row>
    <row r="222" spans="1:11" s="6" customFormat="1" ht="18" customHeight="1" x14ac:dyDescent="0.25">
      <c r="A222" s="1"/>
      <c r="B222" s="2"/>
      <c r="C222" s="3"/>
      <c r="D222" s="3"/>
      <c r="E222" s="19"/>
      <c r="F222" s="11"/>
      <c r="G222" s="11"/>
      <c r="H222" s="2"/>
      <c r="I222" s="2"/>
      <c r="J222" s="2"/>
      <c r="K222" s="2"/>
    </row>
  </sheetData>
  <pageMargins left="0.7" right="0.7" top="0.95" bottom="0.75" header="0.3" footer="0.3"/>
  <pageSetup scale="56" fitToHeight="5" orientation="portrait" r:id="rId1"/>
  <headerFooter>
    <oddHeader>&amp;C&amp;"Arial,Bold"&amp;14ESTIMATE OF COSTS
KILLEARN LAKES GREENWAYS
PHASE 1a - UNIT 1</oddHeader>
    <oddFooter>&amp;L&amp;8&amp;Z&amp;F&amp;R&amp;8&amp;D</oddFooter>
  </headerFooter>
  <rowBreaks count="2" manualBreakCount="2">
    <brk id="44" max="6" man="1"/>
    <brk id="18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Phase1A-Unit1</vt:lpstr>
      <vt:lpstr>'Phase1A-Unit1'!Print_Area</vt:lpstr>
    </vt:vector>
  </TitlesOfParts>
  <Company>PBS&amp;J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Glenn C. Brown, Jr., P.E.</dc:creator>
  <cp:lastModifiedBy>Don Tobin</cp:lastModifiedBy>
  <cp:lastPrinted>2012-11-12T19:37:36Z</cp:lastPrinted>
  <dcterms:created xsi:type="dcterms:W3CDTF">2009-09-12T20:45:09Z</dcterms:created>
  <dcterms:modified xsi:type="dcterms:W3CDTF">2015-05-19T19:12:20Z</dcterms:modified>
</cp:coreProperties>
</file>