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cuments\7.0download\Leon HFA\Budget &amp; Financials\Land Parcels\"/>
    </mc:Choice>
  </mc:AlternateContent>
  <xr:revisionPtr revIDLastSave="0" documentId="13_ncr:1_{AE6B461C-1B91-444E-A10C-210D14553804}" xr6:coauthVersionLast="47" xr6:coauthVersionMax="47" xr10:uidLastSave="{00000000-0000-0000-0000-000000000000}"/>
  <bookViews>
    <workbookView xWindow="28680" yWindow="-120" windowWidth="29040" windowHeight="15840" xr2:uid="{2AB3FC83-B762-4AA6-ADDF-698EB2C7B3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4" i="1" l="1"/>
  <c r="C104" i="1"/>
  <c r="B104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18" i="1" l="1"/>
  <c r="C113" i="1"/>
  <c r="C112" i="1"/>
  <c r="C111" i="1"/>
  <c r="C110" i="1"/>
  <c r="C109" i="1"/>
  <c r="C108" i="1"/>
  <c r="C107" i="1"/>
  <c r="C114" i="1" l="1"/>
  <c r="B114" i="1" l="1"/>
  <c r="D114" i="1"/>
</calcChain>
</file>

<file path=xl/sharedStrings.xml><?xml version="1.0" encoding="utf-8"?>
<sst xmlns="http://schemas.openxmlformats.org/spreadsheetml/2006/main" count="261" uniqueCount="204">
  <si>
    <t>Property</t>
  </si>
  <si>
    <t>Sales Price</t>
  </si>
  <si>
    <t>Ketcham Fee</t>
  </si>
  <si>
    <t>HFA</t>
  </si>
  <si>
    <t>Deposit</t>
  </si>
  <si>
    <t>1506 Crown Ridge Road</t>
  </si>
  <si>
    <t>2997 Lilly Road</t>
  </si>
  <si>
    <t>4060 Morgan Road</t>
  </si>
  <si>
    <t>4037 Bishop Road</t>
  </si>
  <si>
    <t>4033 Bishop Road</t>
  </si>
  <si>
    <t>4043 Buster Road</t>
  </si>
  <si>
    <t>1209 Southern Street</t>
  </si>
  <si>
    <t>2993 Lilly Road</t>
  </si>
  <si>
    <t>4065 Morgan Road</t>
  </si>
  <si>
    <t>Lilly Road</t>
  </si>
  <si>
    <t> 7/26/2019</t>
  </si>
  <si>
    <t>Craft Street</t>
  </si>
  <si>
    <t>3529 Sunburst Loop</t>
  </si>
  <si>
    <t>Moore Woods Rd</t>
  </si>
  <si>
    <t>Monday Road</t>
  </si>
  <si>
    <t>12513 Forest Acres Trail</t>
  </si>
  <si>
    <t>2123 Flipper Street</t>
  </si>
  <si>
    <t>TOTAL</t>
  </si>
  <si>
    <t>714 Stafford Street</t>
  </si>
  <si>
    <t>1017 Dover Street</t>
  </si>
  <si>
    <t>Abraham Street</t>
  </si>
  <si>
    <t>1118 Clay Street</t>
  </si>
  <si>
    <t>Calloway Street</t>
  </si>
  <si>
    <t>Delaware Street</t>
  </si>
  <si>
    <t>2277 Saxon Street</t>
  </si>
  <si>
    <t>10715 Tebo Trail</t>
  </si>
  <si>
    <t>114 Osceola Street</t>
  </si>
  <si>
    <t>723 Frankie Lane Drive</t>
  </si>
  <si>
    <t>2109 Holton Street</t>
  </si>
  <si>
    <t>7234 Dykes Road</t>
  </si>
  <si>
    <t>6009 Sam's Lane</t>
  </si>
  <si>
    <t>4046 Morgan Road</t>
  </si>
  <si>
    <t>County Costs</t>
  </si>
  <si>
    <t>5017 Dust Bowl Lane</t>
  </si>
  <si>
    <t>7344 Poplar Point Drive</t>
  </si>
  <si>
    <t>2572 Tiny Leaf Road</t>
  </si>
  <si>
    <t>413 Great Lakes Street</t>
  </si>
  <si>
    <t>Old Woodville</t>
  </si>
  <si>
    <t>Clay Street</t>
  </si>
  <si>
    <t>2113 Wakulla Street</t>
  </si>
  <si>
    <t>3641 W W Kelley</t>
  </si>
  <si>
    <t>T and T Road</t>
  </si>
  <si>
    <t>1905 Rhodes Cemetery Rd.</t>
  </si>
  <si>
    <t>4006 Morgan Road</t>
  </si>
  <si>
    <t>4025 Morgan Road</t>
  </si>
  <si>
    <t>4029 Morgan Road</t>
  </si>
  <si>
    <t>4036 Buster Road</t>
  </si>
  <si>
    <t>462 Long Pine Drive</t>
  </si>
  <si>
    <t>Volusia Street</t>
  </si>
  <si>
    <t>4136 Cowan Drive</t>
  </si>
  <si>
    <t>Lots Unlimited</t>
  </si>
  <si>
    <t>Opoku Dristy Denessia</t>
  </si>
  <si>
    <t>Roberto Hernandez</t>
  </si>
  <si>
    <t>Wilie Sloan &amp; Josephine Johnson Sloan</t>
  </si>
  <si>
    <t>Karen Bivens &amp; Eddie Mae Green</t>
  </si>
  <si>
    <t>Igor Douglas</t>
  </si>
  <si>
    <t>Joe Woodard</t>
  </si>
  <si>
    <t xml:space="preserve">Lots Unlimited </t>
  </si>
  <si>
    <t>Doc &amp; Bertha Ward $16,900</t>
  </si>
  <si>
    <t>Timothy Lamb</t>
  </si>
  <si>
    <t>Holly Hill</t>
  </si>
  <si>
    <t>Eric Baxley</t>
  </si>
  <si>
    <t>Ronald Mills</t>
  </si>
  <si>
    <t>Hilltop Commercial</t>
  </si>
  <si>
    <t>Irwin &amp; Rhonda Jones $140,000</t>
  </si>
  <si>
    <t>Taiishina McQueen</t>
  </si>
  <si>
    <t>Angela Martinez</t>
  </si>
  <si>
    <t>R.ent 345 LLC</t>
  </si>
  <si>
    <t>Mt. Olive Housing &amp; CDC</t>
  </si>
  <si>
    <t>Rhonita Mitchell</t>
  </si>
  <si>
    <t>Glen Carnwright LLC</t>
  </si>
  <si>
    <t>Albert Barner</t>
  </si>
  <si>
    <t>James Visconti</t>
  </si>
  <si>
    <t>Auvella Gaskins-Monroe &amp; Wanda Gaskins Dixon</t>
  </si>
  <si>
    <t>Ricky &amp; Michele Beech</t>
  </si>
  <si>
    <t>212635  R0150</t>
  </si>
  <si>
    <t>Eddie &amp; Alicia Gibson</t>
  </si>
  <si>
    <t>278 Oakview Drive</t>
  </si>
  <si>
    <t>Jamie Clemons</t>
  </si>
  <si>
    <t>Tallahassee Lenders' Consortium</t>
  </si>
  <si>
    <t>James Ross $96,300</t>
  </si>
  <si>
    <t>Stephen &amp; Brenda Tyson</t>
  </si>
  <si>
    <t>Cathedral of Faith Ministries Cogic of Tallahassee</t>
  </si>
  <si>
    <t>Timothy &amp; Acquanetta Hunt</t>
  </si>
  <si>
    <t>Dawn &amp; Michel James</t>
  </si>
  <si>
    <t>Elite Real Estate Investments $35,000</t>
  </si>
  <si>
    <t>Buyer</t>
  </si>
  <si>
    <t>Subsequent Buyer</t>
  </si>
  <si>
    <t>2nd Subsequent Buyer</t>
  </si>
  <si>
    <t>3584 Sundown Road</t>
  </si>
  <si>
    <t>823 Sundown Lane</t>
  </si>
  <si>
    <t>Tracey Blake</t>
  </si>
  <si>
    <t>3543 Sundown Road</t>
  </si>
  <si>
    <t>3548 Sundown Road</t>
  </si>
  <si>
    <t>Darryl Williams</t>
  </si>
  <si>
    <t>Springhawk Loop</t>
  </si>
  <si>
    <t>1129 Bennett Street</t>
  </si>
  <si>
    <t>Djuan Tucker</t>
  </si>
  <si>
    <t>Daphaney Patillo Jones</t>
  </si>
  <si>
    <t>parcel 411480D0030</t>
  </si>
  <si>
    <t>Sundown Road</t>
  </si>
  <si>
    <t>818 Floral Street</t>
  </si>
  <si>
    <t>Sharon Arnette Davis</t>
  </si>
  <si>
    <t>Christopher Daniels</t>
  </si>
  <si>
    <t>1418 Seville Street</t>
  </si>
  <si>
    <t>Bertha Ward &amp; Terry Mitchell</t>
  </si>
  <si>
    <t>Capitola Road</t>
  </si>
  <si>
    <t>Hazelwood Road</t>
  </si>
  <si>
    <t>Oak Crest Boulevard</t>
  </si>
  <si>
    <t>Moss Cove Lane</t>
  </si>
  <si>
    <t>3528 Sundown Road</t>
  </si>
  <si>
    <t>Rococo Road</t>
  </si>
  <si>
    <t>4704 Orchid Drive</t>
  </si>
  <si>
    <t>1836 T and T Road</t>
  </si>
  <si>
    <t>1832 T and T Road</t>
  </si>
  <si>
    <t>3085 Adkins Forest Lane</t>
  </si>
  <si>
    <t>8812 Divine Way</t>
  </si>
  <si>
    <t>412330 F0110</t>
  </si>
  <si>
    <t>310328A0020</t>
  </si>
  <si>
    <t>Alexis Salguero</t>
  </si>
  <si>
    <t>Stanley Walker</t>
  </si>
  <si>
    <t>Harold Watkins</t>
  </si>
  <si>
    <t>John Messer Black</t>
  </si>
  <si>
    <t>Yichun Han</t>
  </si>
  <si>
    <t>John &amp; Sunny Chancy</t>
  </si>
  <si>
    <t>411480 B0260</t>
  </si>
  <si>
    <t>Joseph Udeh &amp; Breanna Dickens</t>
  </si>
  <si>
    <t>4000 sales price in public records</t>
  </si>
  <si>
    <t>Dwight &amp; Felicia Cargle</t>
  </si>
  <si>
    <t>No checks- amounts net out</t>
  </si>
  <si>
    <t>Ingrid Gallimore</t>
  </si>
  <si>
    <t>Joe Louis Street</t>
  </si>
  <si>
    <t>2721 Lake Henrietta St.</t>
  </si>
  <si>
    <t>21264 P0030</t>
  </si>
  <si>
    <t>410255A0180</t>
  </si>
  <si>
    <t>411155C0220</t>
  </si>
  <si>
    <t>Elias Evans</t>
  </si>
  <si>
    <t>1320 Hernando Drive</t>
  </si>
  <si>
    <t>8402 Blackjack Road</t>
  </si>
  <si>
    <t>1331 Clay Street</t>
  </si>
  <si>
    <t>3515 Sunkissed Road</t>
  </si>
  <si>
    <t>Holmes Street</t>
  </si>
  <si>
    <t>Bright Meadow Lane</t>
  </si>
  <si>
    <t>1117 Volusia Street</t>
  </si>
  <si>
    <t>461030B0150</t>
  </si>
  <si>
    <t>411480  B0030</t>
  </si>
  <si>
    <t>410270 A0100</t>
  </si>
  <si>
    <t>Deadrick &amp; Tara Henry</t>
  </si>
  <si>
    <t>John Coulter</t>
  </si>
  <si>
    <t>Beatrice &amp; Dontricia Jones</t>
  </si>
  <si>
    <t>212645 B0180</t>
  </si>
  <si>
    <t>Renee Walker</t>
  </si>
  <si>
    <t>Evgeniy Shniderman &amp; Ekaterina Zharavina</t>
  </si>
  <si>
    <t>Precision Building &amp; Renovating LLC</t>
  </si>
  <si>
    <t>Kendra Light</t>
  </si>
  <si>
    <t>4128 Cowan Drive</t>
  </si>
  <si>
    <t>Balboa Street</t>
  </si>
  <si>
    <t>1433 Jake Street</t>
  </si>
  <si>
    <t>1433 Balboa Street</t>
  </si>
  <si>
    <t>Snail Street</t>
  </si>
  <si>
    <t>Lester Hackley Road</t>
  </si>
  <si>
    <t>Sabin &amp; Jennifer Cunningham</t>
  </si>
  <si>
    <t>Jacinta &amp; Cornell Pendleton</t>
  </si>
  <si>
    <t>Alabama Street</t>
  </si>
  <si>
    <t>Carver Street</t>
  </si>
  <si>
    <t>California Street</t>
  </si>
  <si>
    <t>Edenhall Circle</t>
  </si>
  <si>
    <t>2012 Hillsborough Steet</t>
  </si>
  <si>
    <t>212635N0010</t>
  </si>
  <si>
    <t>411180D0040</t>
  </si>
  <si>
    <t>212685 E0060</t>
  </si>
  <si>
    <t>410270C0030</t>
  </si>
  <si>
    <t>2121 Saxon Street</t>
  </si>
  <si>
    <t>410127P0060</t>
  </si>
  <si>
    <t>Ariel Berry</t>
  </si>
  <si>
    <t>Tameka Collins Smith LLC</t>
  </si>
  <si>
    <t>Alphonso Murray</t>
  </si>
  <si>
    <t>B.R.E.S  Property Management LLC</t>
  </si>
  <si>
    <t>Othell Broger</t>
  </si>
  <si>
    <t>Putnam Drive</t>
  </si>
  <si>
    <t>Graceful Solutions</t>
  </si>
  <si>
    <t>Mexico Lane</t>
  </si>
  <si>
    <t>Russell Shakinah Glory</t>
  </si>
  <si>
    <t>836 Osceola Street</t>
  </si>
  <si>
    <t>Wakulla Street</t>
  </si>
  <si>
    <t>410127 J0071</t>
  </si>
  <si>
    <t>410127U0070</t>
  </si>
  <si>
    <t>Vision Consulting &amp; Investments</t>
  </si>
  <si>
    <t>767 Goshawk Way</t>
  </si>
  <si>
    <t>Alan Ballas</t>
  </si>
  <si>
    <t>4051 Buster Road</t>
  </si>
  <si>
    <t>Adrian Carrasco</t>
  </si>
  <si>
    <t>1088 McCullough Drive</t>
  </si>
  <si>
    <t>9740 Heron</t>
  </si>
  <si>
    <t>Orange Avenue W</t>
  </si>
  <si>
    <t>210 Oak Crest Boulevard</t>
  </si>
  <si>
    <t>411155 E0020</t>
  </si>
  <si>
    <t>Walker Stanley</t>
  </si>
  <si>
    <t>Csaba Gyula &amp; Varadi Valeria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</si>
</sst>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vertical="center"/>
    </xf>
    <xf numFmtId="14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14" fontId="4" fillId="0" borderId="6" xfId="0" applyNumberFormat="1" applyFont="1" applyBorder="1" applyAlignment="1">
      <alignment horizontal="right" vertical="center"/>
    </xf>
    <xf numFmtId="14" fontId="0" fillId="0" borderId="6" xfId="0" applyNumberFormat="1" applyBorder="1"/>
    <xf numFmtId="0" fontId="4" fillId="0" borderId="6" xfId="0" applyFont="1" applyBorder="1" applyAlignment="1">
      <alignment horizontal="right" vertical="center"/>
    </xf>
    <xf numFmtId="0" fontId="0" fillId="0" borderId="5" xfId="0" applyBorder="1"/>
    <xf numFmtId="0" fontId="0" fillId="0" borderId="7" xfId="0" applyBorder="1"/>
    <xf numFmtId="14" fontId="0" fillId="0" borderId="9" xfId="0" applyNumberForma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166" fontId="0" fillId="0" borderId="0" xfId="0" applyNumberFormat="1"/>
    <xf numFmtId="44" fontId="0" fillId="0" borderId="0" xfId="0" applyNumberFormat="1"/>
    <xf numFmtId="0" fontId="0" fillId="0" borderId="2" xfId="0" applyBorder="1" applyAlignment="1">
      <alignment wrapText="1"/>
    </xf>
    <xf numFmtId="44" fontId="0" fillId="0" borderId="3" xfId="1" applyFont="1" applyFill="1" applyBorder="1"/>
    <xf numFmtId="44" fontId="0" fillId="0" borderId="3" xfId="0" applyNumberFormat="1" applyBorder="1"/>
    <xf numFmtId="44" fontId="0" fillId="0" borderId="3" xfId="1" applyFont="1" applyFill="1" applyBorder="1" applyAlignment="1">
      <alignment wrapText="1"/>
    </xf>
    <xf numFmtId="14" fontId="0" fillId="0" borderId="4" xfId="0" applyNumberFormat="1" applyBorder="1"/>
    <xf numFmtId="0" fontId="0" fillId="0" borderId="5" xfId="0" applyBorder="1" applyAlignment="1">
      <alignment wrapText="1"/>
    </xf>
    <xf numFmtId="44" fontId="0" fillId="0" borderId="1" xfId="1" applyFont="1" applyFill="1" applyBorder="1"/>
    <xf numFmtId="44" fontId="0" fillId="0" borderId="1" xfId="0" applyNumberFormat="1" applyBorder="1"/>
    <xf numFmtId="44" fontId="0" fillId="0" borderId="1" xfId="1" applyFont="1" applyFill="1" applyBorder="1" applyAlignment="1">
      <alignment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top"/>
    </xf>
    <xf numFmtId="44" fontId="2" fillId="0" borderId="14" xfId="1" applyFont="1" applyFill="1" applyBorder="1"/>
    <xf numFmtId="44" fontId="0" fillId="0" borderId="14" xfId="0" applyNumberFormat="1" applyBorder="1"/>
    <xf numFmtId="14" fontId="0" fillId="0" borderId="15" xfId="0" applyNumberFormat="1" applyBorder="1"/>
    <xf numFmtId="0" fontId="0" fillId="0" borderId="10" xfId="0" applyBorder="1"/>
    <xf numFmtId="44" fontId="0" fillId="0" borderId="11" xfId="1" applyFont="1" applyBorder="1"/>
    <xf numFmtId="4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6" fillId="0" borderId="5" xfId="0" applyFont="1" applyBorder="1"/>
    <xf numFmtId="1" fontId="5" fillId="2" borderId="1" xfId="0" applyNumberFormat="1" applyFont="1" applyFill="1" applyBorder="1" applyAlignment="1">
      <alignment horizontal="left" wrapText="1"/>
    </xf>
    <xf numFmtId="44" fontId="0" fillId="0" borderId="1" xfId="1" applyFont="1" applyBorder="1"/>
    <xf numFmtId="44" fontId="0" fillId="0" borderId="8" xfId="1" applyFont="1" applyBorder="1"/>
    <xf numFmtId="44" fontId="0" fillId="0" borderId="8" xfId="1" applyFont="1" applyFill="1" applyBorder="1"/>
    <xf numFmtId="0" fontId="4" fillId="0" borderId="5" xfId="0" applyFont="1" applyBorder="1" applyAlignment="1">
      <alignment horizontal="left" vertical="top"/>
    </xf>
    <xf numFmtId="44" fontId="4" fillId="0" borderId="1" xfId="0" applyNumberFormat="1" applyFont="1" applyBorder="1" applyAlignment="1">
      <alignment vertical="top"/>
    </xf>
    <xf numFmtId="1" fontId="7" fillId="2" borderId="1" xfId="0" applyNumberFormat="1" applyFont="1" applyFill="1" applyBorder="1" applyAlignment="1">
      <alignment horizontal="center" vertical="top"/>
    </xf>
    <xf numFmtId="1" fontId="7" fillId="3" borderId="1" xfId="0" applyNumberFormat="1" applyFon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/>
    </xf>
    <xf numFmtId="44" fontId="5" fillId="0" borderId="0" xfId="0" applyNumberFormat="1" applyFont="1"/>
    <xf numFmtId="0" fontId="4" fillId="0" borderId="7" xfId="0" applyFont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0" borderId="0" xfId="0" applyFont="1"/>
    <xf numFmtId="44" fontId="4" fillId="0" borderId="3" xfId="1" applyFont="1" applyBorder="1" applyAlignment="1">
      <alignment vertical="center"/>
    </xf>
    <xf numFmtId="44" fontId="4" fillId="0" borderId="3" xfId="1" applyFont="1" applyFill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4" fontId="4" fillId="0" borderId="1" xfId="1" applyFont="1" applyBorder="1" applyAlignment="1">
      <alignment horizontal="right" vertical="center"/>
    </xf>
    <xf numFmtId="44" fontId="4" fillId="0" borderId="1" xfId="1" applyFont="1" applyFill="1" applyBorder="1" applyAlignment="1">
      <alignment horizontal="right" vertical="center"/>
    </xf>
    <xf numFmtId="44" fontId="0" fillId="0" borderId="14" xfId="1" applyFont="1" applyBorder="1"/>
    <xf numFmtId="0" fontId="0" fillId="0" borderId="17" xfId="0" applyBorder="1"/>
    <xf numFmtId="44" fontId="0" fillId="0" borderId="18" xfId="1" applyFont="1" applyFill="1" applyBorder="1"/>
    <xf numFmtId="1" fontId="7" fillId="2" borderId="0" xfId="0" applyNumberFormat="1" applyFont="1" applyFill="1" applyAlignment="1">
      <alignment horizontal="center" vertical="top"/>
    </xf>
    <xf numFmtId="1" fontId="7" fillId="4" borderId="0" xfId="0" applyNumberFormat="1" applyFont="1" applyFill="1" applyAlignment="1">
      <alignment horizontal="center" vertical="top"/>
    </xf>
    <xf numFmtId="44" fontId="3" fillId="0" borderId="0" xfId="0" applyNumberFormat="1" applyFont="1"/>
    <xf numFmtId="1" fontId="9" fillId="2" borderId="1" xfId="0" applyNumberFormat="1" applyFont="1" applyFill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44" fontId="0" fillId="0" borderId="14" xfId="1" applyFont="1" applyFill="1" applyBorder="1"/>
    <xf numFmtId="0" fontId="0" fillId="0" borderId="20" xfId="0" applyBorder="1"/>
    <xf numFmtId="44" fontId="0" fillId="0" borderId="21" xfId="1" applyFont="1" applyBorder="1"/>
    <xf numFmtId="0" fontId="0" fillId="0" borderId="19" xfId="0" applyBorder="1"/>
    <xf numFmtId="0" fontId="7" fillId="0" borderId="0" xfId="0" applyFont="1"/>
    <xf numFmtId="1" fontId="10" fillId="5" borderId="1" xfId="0" applyNumberFormat="1" applyFont="1" applyFill="1" applyBorder="1" applyAlignment="1">
      <alignment horizontal="center" wrapText="1"/>
    </xf>
    <xf numFmtId="44" fontId="0" fillId="0" borderId="21" xfId="1" applyFont="1" applyFill="1" applyBorder="1"/>
    <xf numFmtId="14" fontId="0" fillId="0" borderId="19" xfId="0" applyNumberFormat="1" applyBorder="1"/>
    <xf numFmtId="1" fontId="11" fillId="5" borderId="1" xfId="0" applyNumberFormat="1" applyFont="1" applyFill="1" applyBorder="1" applyAlignment="1">
      <alignment horizontal="center" wrapText="1"/>
    </xf>
    <xf numFmtId="1" fontId="11" fillId="5" borderId="0" xfId="0" applyNumberFormat="1" applyFont="1" applyFill="1" applyAlignment="1">
      <alignment horizontal="center" wrapText="1"/>
    </xf>
    <xf numFmtId="44" fontId="0" fillId="0" borderId="15" xfId="0" applyNumberFormat="1" applyBorder="1" applyAlignment="1">
      <alignment horizontal="center" wrapText="1"/>
    </xf>
    <xf numFmtId="44" fontId="0" fillId="0" borderId="9" xfId="0" applyNumberFormat="1" applyBorder="1" applyAlignment="1">
      <alignment horizontal="center" wrapText="1"/>
    </xf>
    <xf numFmtId="44" fontId="0" fillId="0" borderId="16" xfId="0" applyNumberFormat="1" applyBorder="1" applyAlignment="1">
      <alignment horizontal="center" wrapText="1"/>
    </xf>
    <xf numFmtId="14" fontId="0" fillId="0" borderId="1" xfId="0" applyNumberFormat="1" applyBorder="1"/>
    <xf numFmtId="0" fontId="10" fillId="0" borderId="5" xfId="0" applyFont="1" applyBorder="1" applyAlignment="1">
      <alignment horizontal="left" wrapText="1"/>
    </xf>
    <xf numFmtId="166" fontId="10" fillId="0" borderId="1" xfId="0" applyNumberFormat="1" applyFont="1" applyBorder="1" applyAlignment="1">
      <alignment wrapText="1"/>
    </xf>
    <xf numFmtId="0" fontId="10" fillId="0" borderId="17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166" fontId="10" fillId="0" borderId="23" xfId="0" applyNumberFormat="1" applyFont="1" applyBorder="1" applyAlignment="1">
      <alignment wrapText="1"/>
    </xf>
    <xf numFmtId="44" fontId="0" fillId="0" borderId="23" xfId="1" applyFont="1" applyFill="1" applyBorder="1"/>
    <xf numFmtId="1" fontId="11" fillId="5" borderId="23" xfId="0" applyNumberFormat="1" applyFont="1" applyFill="1" applyBorder="1" applyAlignment="1">
      <alignment horizontal="center" wrapText="1"/>
    </xf>
    <xf numFmtId="1" fontId="11" fillId="5" borderId="18" xfId="0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3AD6-5512-4230-9B1A-BF41115F29E3}">
  <dimension ref="A1:J124"/>
  <sheetViews>
    <sheetView tabSelected="1" topLeftCell="A87" workbookViewId="0">
      <selection activeCell="G102" sqref="G102"/>
    </sheetView>
  </sheetViews>
  <sheetFormatPr defaultRowHeight="15" x14ac:dyDescent="0.25"/>
  <cols>
    <col min="1" max="1" width="23" customWidth="1"/>
    <col min="2" max="4" width="12.7109375" customWidth="1"/>
    <col min="5" max="5" width="11.42578125" customWidth="1"/>
    <col min="6" max="6" width="36.7109375" customWidth="1"/>
    <col min="7" max="7" width="34.28515625" customWidth="1"/>
    <col min="8" max="8" width="30.28515625" customWidth="1"/>
    <col min="10" max="10" width="11.5703125" bestFit="1" customWidth="1"/>
  </cols>
  <sheetData>
    <row r="1" spans="1:10" ht="15.75" thickBot="1" x14ac:dyDescent="0.3">
      <c r="F1" t="s">
        <v>91</v>
      </c>
      <c r="G1" t="s">
        <v>92</v>
      </c>
      <c r="H1" t="s">
        <v>93</v>
      </c>
    </row>
    <row r="2" spans="1:10" ht="15.75" thickBot="1" x14ac:dyDescent="0.3">
      <c r="A2" s="26" t="s">
        <v>0</v>
      </c>
      <c r="B2" s="27" t="s">
        <v>1</v>
      </c>
      <c r="C2" s="27" t="s">
        <v>2</v>
      </c>
      <c r="D2" s="27" t="s">
        <v>3</v>
      </c>
      <c r="E2" s="28" t="s">
        <v>4</v>
      </c>
    </row>
    <row r="3" spans="1:10" x14ac:dyDescent="0.25">
      <c r="A3" s="2" t="s">
        <v>5</v>
      </c>
      <c r="B3" s="53">
        <v>8100</v>
      </c>
      <c r="C3" s="53">
        <v>1500</v>
      </c>
      <c r="D3" s="54">
        <f>+B3-C3</f>
        <v>6600</v>
      </c>
      <c r="E3" s="3">
        <v>43595</v>
      </c>
      <c r="F3" t="s">
        <v>62</v>
      </c>
      <c r="G3" t="s">
        <v>63</v>
      </c>
    </row>
    <row r="4" spans="1:10" x14ac:dyDescent="0.25">
      <c r="A4" s="4" t="s">
        <v>6</v>
      </c>
      <c r="B4" s="55">
        <v>8100</v>
      </c>
      <c r="C4" s="55">
        <v>1500</v>
      </c>
      <c r="D4" s="56">
        <f>+B4-C4</f>
        <v>6600</v>
      </c>
      <c r="E4" s="5">
        <v>43595</v>
      </c>
      <c r="F4" t="s">
        <v>55</v>
      </c>
    </row>
    <row r="5" spans="1:10" x14ac:dyDescent="0.25">
      <c r="A5" s="4" t="s">
        <v>7</v>
      </c>
      <c r="B5" s="55">
        <v>7000</v>
      </c>
      <c r="C5" s="55">
        <v>1500</v>
      </c>
      <c r="D5" s="56">
        <f t="shared" ref="D5:D20" si="0">+B5-C5</f>
        <v>5500</v>
      </c>
      <c r="E5" s="5">
        <v>43595</v>
      </c>
      <c r="F5" t="s">
        <v>55</v>
      </c>
    </row>
    <row r="6" spans="1:10" x14ac:dyDescent="0.25">
      <c r="A6" s="4" t="s">
        <v>8</v>
      </c>
      <c r="B6" s="55">
        <v>8000</v>
      </c>
      <c r="C6" s="55">
        <v>1500</v>
      </c>
      <c r="D6" s="56">
        <f t="shared" si="0"/>
        <v>6500</v>
      </c>
      <c r="E6" s="5">
        <v>43595</v>
      </c>
      <c r="F6" t="s">
        <v>64</v>
      </c>
    </row>
    <row r="7" spans="1:10" x14ac:dyDescent="0.25">
      <c r="A7" s="4" t="s">
        <v>9</v>
      </c>
      <c r="B7" s="55">
        <v>8000</v>
      </c>
      <c r="C7" s="55">
        <v>1500</v>
      </c>
      <c r="D7" s="56">
        <f t="shared" si="0"/>
        <v>6500</v>
      </c>
      <c r="E7" s="5">
        <v>43595</v>
      </c>
      <c r="F7" t="s">
        <v>64</v>
      </c>
    </row>
    <row r="8" spans="1:10" x14ac:dyDescent="0.25">
      <c r="A8" s="4" t="s">
        <v>10</v>
      </c>
      <c r="B8" s="55">
        <v>8000</v>
      </c>
      <c r="C8" s="55">
        <v>1500</v>
      </c>
      <c r="D8" s="56">
        <f t="shared" si="0"/>
        <v>6500</v>
      </c>
      <c r="E8" s="5">
        <v>43595</v>
      </c>
      <c r="F8" t="s">
        <v>64</v>
      </c>
    </row>
    <row r="9" spans="1:10" x14ac:dyDescent="0.25">
      <c r="A9" s="4" t="s">
        <v>40</v>
      </c>
      <c r="B9" s="55">
        <v>4000</v>
      </c>
      <c r="C9" s="55">
        <v>1000</v>
      </c>
      <c r="D9" s="56">
        <f t="shared" si="0"/>
        <v>3000</v>
      </c>
      <c r="E9" s="5">
        <v>43602</v>
      </c>
      <c r="F9" t="s">
        <v>65</v>
      </c>
    </row>
    <row r="10" spans="1:10" x14ac:dyDescent="0.25">
      <c r="A10" s="4" t="s">
        <v>11</v>
      </c>
      <c r="B10" s="55">
        <v>3000</v>
      </c>
      <c r="C10" s="55">
        <v>0</v>
      </c>
      <c r="D10" s="56">
        <f>+B10-C10</f>
        <v>3000</v>
      </c>
      <c r="E10" s="5">
        <v>43602</v>
      </c>
      <c r="F10" t="s">
        <v>66</v>
      </c>
    </row>
    <row r="11" spans="1:10" x14ac:dyDescent="0.25">
      <c r="A11" s="4" t="s">
        <v>13</v>
      </c>
      <c r="B11" s="57">
        <v>7000</v>
      </c>
      <c r="C11" s="57">
        <v>122.5</v>
      </c>
      <c r="D11" s="56">
        <f t="shared" si="0"/>
        <v>6877.5</v>
      </c>
      <c r="E11" s="5">
        <v>43621</v>
      </c>
      <c r="F11" t="s">
        <v>55</v>
      </c>
    </row>
    <row r="12" spans="1:10" x14ac:dyDescent="0.25">
      <c r="A12" s="4" t="s">
        <v>19</v>
      </c>
      <c r="B12" s="57">
        <v>15000</v>
      </c>
      <c r="C12" s="57">
        <v>178.5</v>
      </c>
      <c r="D12" s="56">
        <f t="shared" si="0"/>
        <v>14821.5</v>
      </c>
      <c r="E12" s="5">
        <v>43621</v>
      </c>
      <c r="F12" t="s">
        <v>77</v>
      </c>
    </row>
    <row r="13" spans="1:10" x14ac:dyDescent="0.25">
      <c r="A13" s="4" t="s">
        <v>20</v>
      </c>
      <c r="B13" s="57">
        <v>9500</v>
      </c>
      <c r="C13" s="57">
        <v>0</v>
      </c>
      <c r="D13" s="56">
        <f>+B13-C13</f>
        <v>9500</v>
      </c>
      <c r="E13" s="5">
        <v>43621</v>
      </c>
      <c r="F13" t="s">
        <v>67</v>
      </c>
    </row>
    <row r="14" spans="1:10" x14ac:dyDescent="0.25">
      <c r="A14" s="4" t="s">
        <v>12</v>
      </c>
      <c r="B14" s="57">
        <v>8100</v>
      </c>
      <c r="C14" s="57">
        <v>1500</v>
      </c>
      <c r="D14" s="56">
        <f t="shared" si="0"/>
        <v>6600</v>
      </c>
      <c r="E14" s="5">
        <v>43629</v>
      </c>
      <c r="F14" t="s">
        <v>55</v>
      </c>
    </row>
    <row r="15" spans="1:10" x14ac:dyDescent="0.25">
      <c r="A15" s="4" t="s">
        <v>23</v>
      </c>
      <c r="B15" s="58">
        <v>15000</v>
      </c>
      <c r="C15" s="58">
        <v>55</v>
      </c>
      <c r="D15" s="56">
        <f t="shared" si="0"/>
        <v>14945</v>
      </c>
      <c r="E15" s="6">
        <v>43644</v>
      </c>
      <c r="F15" t="s">
        <v>68</v>
      </c>
      <c r="G15" t="s">
        <v>90</v>
      </c>
      <c r="H15" t="s">
        <v>69</v>
      </c>
      <c r="J15" s="16"/>
    </row>
    <row r="16" spans="1:10" x14ac:dyDescent="0.25">
      <c r="A16" s="4" t="s">
        <v>21</v>
      </c>
      <c r="B16" s="58">
        <v>4000</v>
      </c>
      <c r="C16" s="58">
        <v>1500</v>
      </c>
      <c r="D16" s="56">
        <f t="shared" si="0"/>
        <v>2500</v>
      </c>
      <c r="E16" s="6">
        <v>43672</v>
      </c>
      <c r="F16" t="s">
        <v>70</v>
      </c>
    </row>
    <row r="17" spans="1:6" x14ac:dyDescent="0.25">
      <c r="A17" s="4" t="s">
        <v>14</v>
      </c>
      <c r="B17" s="57">
        <v>7000</v>
      </c>
      <c r="C17" s="57">
        <v>122.5</v>
      </c>
      <c r="D17" s="56">
        <f t="shared" si="0"/>
        <v>6877.5</v>
      </c>
      <c r="E17" s="7" t="s">
        <v>15</v>
      </c>
      <c r="F17" t="s">
        <v>55</v>
      </c>
    </row>
    <row r="18" spans="1:6" x14ac:dyDescent="0.25">
      <c r="A18" s="4" t="s">
        <v>16</v>
      </c>
      <c r="B18" s="57">
        <v>6000</v>
      </c>
      <c r="C18" s="57">
        <v>115.5</v>
      </c>
      <c r="D18" s="56">
        <f t="shared" si="0"/>
        <v>5884.5</v>
      </c>
      <c r="E18" s="7" t="s">
        <v>15</v>
      </c>
      <c r="F18" t="s">
        <v>55</v>
      </c>
    </row>
    <row r="19" spans="1:6" x14ac:dyDescent="0.25">
      <c r="A19" s="4" t="s">
        <v>17</v>
      </c>
      <c r="B19" s="57">
        <v>4000</v>
      </c>
      <c r="C19" s="57">
        <v>102</v>
      </c>
      <c r="D19" s="56">
        <f t="shared" si="0"/>
        <v>3898</v>
      </c>
      <c r="E19" s="7" t="s">
        <v>15</v>
      </c>
      <c r="F19" t="s">
        <v>71</v>
      </c>
    </row>
    <row r="20" spans="1:6" x14ac:dyDescent="0.25">
      <c r="A20" s="4" t="s">
        <v>18</v>
      </c>
      <c r="B20" s="57">
        <v>7000</v>
      </c>
      <c r="C20" s="57">
        <v>122</v>
      </c>
      <c r="D20" s="56">
        <f t="shared" si="0"/>
        <v>6878</v>
      </c>
      <c r="E20" s="7" t="s">
        <v>15</v>
      </c>
      <c r="F20" t="s">
        <v>55</v>
      </c>
    </row>
    <row r="21" spans="1:6" x14ac:dyDescent="0.25">
      <c r="A21" s="8" t="s">
        <v>39</v>
      </c>
      <c r="B21" s="40">
        <v>9000</v>
      </c>
      <c r="C21" s="40">
        <v>1816.56</v>
      </c>
      <c r="D21" s="23">
        <f>+B21-C21</f>
        <v>7183.4400000000005</v>
      </c>
      <c r="E21" s="6">
        <v>43690</v>
      </c>
      <c r="F21" t="s">
        <v>72</v>
      </c>
    </row>
    <row r="22" spans="1:6" x14ac:dyDescent="0.25">
      <c r="A22" s="8" t="s">
        <v>24</v>
      </c>
      <c r="B22" s="40">
        <v>6750</v>
      </c>
      <c r="C22" s="40">
        <v>905</v>
      </c>
      <c r="D22" s="23">
        <f t="shared" ref="D22:D35" si="1">+B22-C22</f>
        <v>5845</v>
      </c>
      <c r="E22" s="6">
        <v>43705</v>
      </c>
      <c r="F22" t="s">
        <v>73</v>
      </c>
    </row>
    <row r="23" spans="1:6" x14ac:dyDescent="0.25">
      <c r="A23" s="8" t="s">
        <v>25</v>
      </c>
      <c r="B23" s="40">
        <v>6750</v>
      </c>
      <c r="C23" s="40">
        <v>905</v>
      </c>
      <c r="D23" s="23">
        <f t="shared" si="1"/>
        <v>5845</v>
      </c>
      <c r="E23" s="6">
        <v>43705</v>
      </c>
      <c r="F23" t="s">
        <v>73</v>
      </c>
    </row>
    <row r="24" spans="1:6" x14ac:dyDescent="0.25">
      <c r="A24" s="8" t="s">
        <v>26</v>
      </c>
      <c r="B24" s="40">
        <v>6750</v>
      </c>
      <c r="C24" s="40">
        <v>905</v>
      </c>
      <c r="D24" s="23">
        <f t="shared" si="1"/>
        <v>5845</v>
      </c>
      <c r="E24" s="6">
        <v>43705</v>
      </c>
      <c r="F24" t="s">
        <v>73</v>
      </c>
    </row>
    <row r="25" spans="1:6" x14ac:dyDescent="0.25">
      <c r="A25" s="8" t="s">
        <v>27</v>
      </c>
      <c r="B25" s="40">
        <v>6750</v>
      </c>
      <c r="C25" s="40">
        <v>905</v>
      </c>
      <c r="D25" s="23">
        <f t="shared" si="1"/>
        <v>5845</v>
      </c>
      <c r="E25" s="6">
        <v>43705</v>
      </c>
      <c r="F25" t="s">
        <v>73</v>
      </c>
    </row>
    <row r="26" spans="1:6" x14ac:dyDescent="0.25">
      <c r="A26" s="9" t="s">
        <v>28</v>
      </c>
      <c r="B26" s="41">
        <v>6000</v>
      </c>
      <c r="C26" s="41">
        <v>1500</v>
      </c>
      <c r="D26" s="23">
        <f t="shared" si="1"/>
        <v>4500</v>
      </c>
      <c r="E26" s="10">
        <v>43705</v>
      </c>
      <c r="F26" t="s">
        <v>73</v>
      </c>
    </row>
    <row r="27" spans="1:6" x14ac:dyDescent="0.25">
      <c r="A27" s="8" t="s">
        <v>29</v>
      </c>
      <c r="B27" s="40">
        <v>2500</v>
      </c>
      <c r="C27" s="40">
        <v>1000</v>
      </c>
      <c r="D27" s="23">
        <f t="shared" si="1"/>
        <v>1500</v>
      </c>
      <c r="E27" s="6">
        <v>43748</v>
      </c>
      <c r="F27" t="s">
        <v>74</v>
      </c>
    </row>
    <row r="28" spans="1:6" x14ac:dyDescent="0.25">
      <c r="A28" s="8" t="s">
        <v>30</v>
      </c>
      <c r="B28" s="40">
        <v>20000</v>
      </c>
      <c r="C28" s="40">
        <v>1154.3</v>
      </c>
      <c r="D28" s="23">
        <f t="shared" si="1"/>
        <v>18845.7</v>
      </c>
      <c r="E28" s="6">
        <v>43790</v>
      </c>
      <c r="F28" t="s">
        <v>75</v>
      </c>
    </row>
    <row r="29" spans="1:6" x14ac:dyDescent="0.25">
      <c r="A29" s="8" t="s">
        <v>36</v>
      </c>
      <c r="B29" s="40">
        <v>7000</v>
      </c>
      <c r="C29" s="40">
        <v>567.5</v>
      </c>
      <c r="D29" s="23">
        <f t="shared" si="1"/>
        <v>6432.5</v>
      </c>
      <c r="E29" s="6">
        <v>43794</v>
      </c>
      <c r="F29" t="s">
        <v>61</v>
      </c>
    </row>
    <row r="30" spans="1:6" x14ac:dyDescent="0.25">
      <c r="A30" s="8" t="s">
        <v>38</v>
      </c>
      <c r="B30" s="40">
        <v>3543</v>
      </c>
      <c r="C30" s="40">
        <v>1543</v>
      </c>
      <c r="D30" s="23">
        <f t="shared" si="1"/>
        <v>2000</v>
      </c>
      <c r="E30" s="6">
        <v>43827</v>
      </c>
      <c r="F30" t="s">
        <v>76</v>
      </c>
    </row>
    <row r="31" spans="1:6" x14ac:dyDescent="0.25">
      <c r="A31" s="37" t="s">
        <v>41</v>
      </c>
      <c r="B31" s="59">
        <v>3600</v>
      </c>
      <c r="C31" s="59">
        <v>1500</v>
      </c>
      <c r="D31" s="23">
        <f t="shared" si="1"/>
        <v>2100</v>
      </c>
      <c r="E31" s="32">
        <v>43859</v>
      </c>
      <c r="F31" t="s">
        <v>57</v>
      </c>
    </row>
    <row r="32" spans="1:6" x14ac:dyDescent="0.25">
      <c r="A32" s="37" t="s">
        <v>46</v>
      </c>
      <c r="B32" s="59">
        <v>4500</v>
      </c>
      <c r="C32" s="59">
        <v>1500</v>
      </c>
      <c r="D32" s="23">
        <f t="shared" si="1"/>
        <v>3000</v>
      </c>
      <c r="E32" s="32">
        <v>43881</v>
      </c>
      <c r="F32" t="s">
        <v>56</v>
      </c>
    </row>
    <row r="33" spans="1:6" x14ac:dyDescent="0.25">
      <c r="A33" s="8" t="s">
        <v>42</v>
      </c>
      <c r="B33" s="40">
        <v>4500</v>
      </c>
      <c r="C33" s="40">
        <v>1500</v>
      </c>
      <c r="D33" s="23">
        <f t="shared" si="1"/>
        <v>3000</v>
      </c>
      <c r="E33" s="6">
        <v>43881</v>
      </c>
      <c r="F33" t="s">
        <v>56</v>
      </c>
    </row>
    <row r="34" spans="1:6" x14ac:dyDescent="0.25">
      <c r="A34" s="8" t="s">
        <v>43</v>
      </c>
      <c r="B34" s="40">
        <v>6300</v>
      </c>
      <c r="C34" s="40">
        <v>55</v>
      </c>
      <c r="D34" s="23">
        <f t="shared" si="1"/>
        <v>6245</v>
      </c>
      <c r="E34" s="6">
        <v>43881</v>
      </c>
      <c r="F34" t="s">
        <v>78</v>
      </c>
    </row>
    <row r="35" spans="1:6" x14ac:dyDescent="0.25">
      <c r="A35" s="8" t="s">
        <v>44</v>
      </c>
      <c r="B35" s="40">
        <v>4000</v>
      </c>
      <c r="C35" s="40">
        <v>55</v>
      </c>
      <c r="D35" s="23">
        <f t="shared" si="1"/>
        <v>3945</v>
      </c>
      <c r="E35" s="6">
        <v>43881</v>
      </c>
      <c r="F35" t="s">
        <v>58</v>
      </c>
    </row>
    <row r="36" spans="1:6" x14ac:dyDescent="0.25">
      <c r="A36" s="8" t="s">
        <v>45</v>
      </c>
      <c r="B36" s="40">
        <v>8000</v>
      </c>
      <c r="C36" s="40">
        <v>1527.98</v>
      </c>
      <c r="D36" s="23">
        <f>+B36-C36</f>
        <v>6472.02</v>
      </c>
      <c r="E36" s="6">
        <v>43881</v>
      </c>
      <c r="F36" t="s">
        <v>59</v>
      </c>
    </row>
    <row r="37" spans="1:6" x14ac:dyDescent="0.25">
      <c r="A37" s="38" t="s">
        <v>47</v>
      </c>
      <c r="B37" s="40">
        <v>25000</v>
      </c>
      <c r="C37" s="40">
        <v>8858</v>
      </c>
      <c r="D37" s="23">
        <f>+B37-C37</f>
        <v>16142</v>
      </c>
      <c r="E37" s="6">
        <v>43895</v>
      </c>
      <c r="F37" t="s">
        <v>60</v>
      </c>
    </row>
    <row r="38" spans="1:6" x14ac:dyDescent="0.25">
      <c r="A38" s="9" t="s">
        <v>48</v>
      </c>
      <c r="B38" s="41">
        <v>4802.1000000000004</v>
      </c>
      <c r="C38" s="41">
        <v>1552.1</v>
      </c>
      <c r="D38" s="42">
        <f>+B38-C38</f>
        <v>3250.0000000000005</v>
      </c>
      <c r="E38" s="10">
        <v>43908</v>
      </c>
      <c r="F38" t="s">
        <v>61</v>
      </c>
    </row>
    <row r="39" spans="1:6" x14ac:dyDescent="0.25">
      <c r="A39" s="8" t="s">
        <v>49</v>
      </c>
      <c r="B39" s="40">
        <v>8074.5</v>
      </c>
      <c r="C39" s="40">
        <v>74.5</v>
      </c>
      <c r="D39" s="23">
        <f t="shared" ref="D39:D102" si="2">+B39-C39</f>
        <v>8000</v>
      </c>
      <c r="E39" s="6">
        <v>43948</v>
      </c>
      <c r="F39" t="s">
        <v>61</v>
      </c>
    </row>
    <row r="40" spans="1:6" x14ac:dyDescent="0.25">
      <c r="A40" s="8" t="s">
        <v>50</v>
      </c>
      <c r="B40" s="40">
        <v>8074.5</v>
      </c>
      <c r="C40" s="40">
        <v>74.5</v>
      </c>
      <c r="D40" s="23">
        <f t="shared" si="2"/>
        <v>8000</v>
      </c>
      <c r="E40" s="6">
        <v>43948</v>
      </c>
      <c r="F40" t="s">
        <v>61</v>
      </c>
    </row>
    <row r="41" spans="1:6" x14ac:dyDescent="0.25">
      <c r="A41" s="8" t="s">
        <v>51</v>
      </c>
      <c r="B41" s="40">
        <v>7571</v>
      </c>
      <c r="C41" s="40">
        <v>71</v>
      </c>
      <c r="D41" s="23">
        <f t="shared" si="2"/>
        <v>7500</v>
      </c>
      <c r="E41" s="6">
        <v>43948</v>
      </c>
      <c r="F41" t="s">
        <v>61</v>
      </c>
    </row>
    <row r="42" spans="1:6" x14ac:dyDescent="0.25">
      <c r="A42" s="8" t="s">
        <v>52</v>
      </c>
      <c r="B42" s="40">
        <v>8175.2</v>
      </c>
      <c r="C42" s="40">
        <v>130.19999999999999</v>
      </c>
      <c r="D42" s="23">
        <f t="shared" si="2"/>
        <v>8045</v>
      </c>
      <c r="E42" s="6">
        <v>43978</v>
      </c>
      <c r="F42" t="s">
        <v>55</v>
      </c>
    </row>
    <row r="43" spans="1:6" x14ac:dyDescent="0.25">
      <c r="A43" s="8" t="s">
        <v>54</v>
      </c>
      <c r="B43" s="40">
        <v>8175.2</v>
      </c>
      <c r="C43" s="40">
        <v>130.19999999999999</v>
      </c>
      <c r="D43" s="23">
        <f t="shared" si="2"/>
        <v>8045</v>
      </c>
      <c r="E43" s="6">
        <v>43978</v>
      </c>
      <c r="F43" t="s">
        <v>55</v>
      </c>
    </row>
    <row r="44" spans="1:6" x14ac:dyDescent="0.25">
      <c r="A44" s="8" t="s">
        <v>53</v>
      </c>
      <c r="B44" s="40">
        <v>4500</v>
      </c>
      <c r="C44" s="40">
        <v>1500</v>
      </c>
      <c r="D44" s="23">
        <f t="shared" si="2"/>
        <v>3000</v>
      </c>
      <c r="E44" s="6">
        <v>43978</v>
      </c>
      <c r="F44" t="s">
        <v>81</v>
      </c>
    </row>
    <row r="45" spans="1:6" x14ac:dyDescent="0.25">
      <c r="A45" s="8" t="s">
        <v>94</v>
      </c>
      <c r="B45" s="40">
        <v>3000</v>
      </c>
      <c r="C45" s="40">
        <v>55</v>
      </c>
      <c r="D45" s="23">
        <f t="shared" si="2"/>
        <v>2945</v>
      </c>
      <c r="E45" s="6">
        <v>44011</v>
      </c>
      <c r="F45" t="s">
        <v>96</v>
      </c>
    </row>
    <row r="46" spans="1:6" x14ac:dyDescent="0.25">
      <c r="A46" s="9" t="s">
        <v>95</v>
      </c>
      <c r="B46" s="40">
        <v>2500</v>
      </c>
      <c r="C46" s="40">
        <v>55</v>
      </c>
      <c r="D46" s="23">
        <f>+B46-C46</f>
        <v>2445</v>
      </c>
      <c r="E46" s="10">
        <v>44011</v>
      </c>
      <c r="F46" t="s">
        <v>96</v>
      </c>
    </row>
    <row r="47" spans="1:6" x14ac:dyDescent="0.25">
      <c r="A47" s="8" t="s">
        <v>97</v>
      </c>
      <c r="B47" s="23">
        <v>3000</v>
      </c>
      <c r="C47" s="23">
        <v>55</v>
      </c>
      <c r="D47" s="23">
        <f t="shared" si="2"/>
        <v>2945</v>
      </c>
      <c r="E47" s="6">
        <v>44026</v>
      </c>
      <c r="F47" t="s">
        <v>99</v>
      </c>
    </row>
    <row r="48" spans="1:6" x14ac:dyDescent="0.25">
      <c r="A48" s="8" t="s">
        <v>98</v>
      </c>
      <c r="B48" s="42">
        <v>3000</v>
      </c>
      <c r="C48" s="42">
        <v>55</v>
      </c>
      <c r="D48" s="42">
        <f t="shared" si="2"/>
        <v>2945</v>
      </c>
      <c r="E48" s="6">
        <v>44026</v>
      </c>
      <c r="F48" t="s">
        <v>99</v>
      </c>
    </row>
    <row r="49" spans="1:8" x14ac:dyDescent="0.25">
      <c r="A49" s="8" t="s">
        <v>100</v>
      </c>
      <c r="B49" s="23">
        <v>5250</v>
      </c>
      <c r="C49" s="23">
        <v>1500</v>
      </c>
      <c r="D49" s="23">
        <f t="shared" si="2"/>
        <v>3750</v>
      </c>
      <c r="E49" s="6">
        <v>44056</v>
      </c>
      <c r="F49" t="s">
        <v>103</v>
      </c>
    </row>
    <row r="50" spans="1:8" x14ac:dyDescent="0.25">
      <c r="A50" s="8" t="s">
        <v>101</v>
      </c>
      <c r="B50" s="23">
        <v>6500</v>
      </c>
      <c r="C50" s="23">
        <v>1500</v>
      </c>
      <c r="D50" s="23">
        <f t="shared" si="2"/>
        <v>5000</v>
      </c>
      <c r="E50" s="6">
        <v>44056</v>
      </c>
      <c r="F50" t="s">
        <v>102</v>
      </c>
    </row>
    <row r="51" spans="1:8" x14ac:dyDescent="0.25">
      <c r="A51" s="8" t="s">
        <v>105</v>
      </c>
      <c r="B51" s="23">
        <v>3021</v>
      </c>
      <c r="C51" s="23">
        <v>39.5</v>
      </c>
      <c r="D51" s="23">
        <f t="shared" si="2"/>
        <v>2981.5</v>
      </c>
      <c r="E51" s="6">
        <v>44085</v>
      </c>
      <c r="F51" t="s">
        <v>107</v>
      </c>
      <c r="G51" t="s">
        <v>104</v>
      </c>
    </row>
    <row r="52" spans="1:8" x14ac:dyDescent="0.25">
      <c r="A52" s="8" t="s">
        <v>106</v>
      </c>
      <c r="B52" s="23">
        <v>12000</v>
      </c>
      <c r="C52" s="23">
        <v>1500</v>
      </c>
      <c r="D52" s="23">
        <f t="shared" si="2"/>
        <v>10500</v>
      </c>
      <c r="E52" s="6">
        <v>44085</v>
      </c>
      <c r="F52" t="s">
        <v>108</v>
      </c>
    </row>
    <row r="53" spans="1:8" x14ac:dyDescent="0.25">
      <c r="A53" s="8" t="s">
        <v>109</v>
      </c>
      <c r="B53" s="23">
        <v>6500</v>
      </c>
      <c r="C53" s="23">
        <v>1500</v>
      </c>
      <c r="D53" s="23">
        <f t="shared" si="2"/>
        <v>5000</v>
      </c>
      <c r="E53" s="6">
        <v>44106</v>
      </c>
      <c r="F53" t="s">
        <v>110</v>
      </c>
    </row>
    <row r="54" spans="1:8" x14ac:dyDescent="0.25">
      <c r="A54" s="43" t="s">
        <v>111</v>
      </c>
      <c r="B54" s="44">
        <v>6873</v>
      </c>
      <c r="C54" s="23">
        <v>121.5</v>
      </c>
      <c r="D54" s="23">
        <f t="shared" si="2"/>
        <v>6751.5</v>
      </c>
      <c r="E54" s="6">
        <v>44175</v>
      </c>
      <c r="F54" t="s">
        <v>124</v>
      </c>
      <c r="G54" s="45">
        <v>1234204550000</v>
      </c>
    </row>
    <row r="55" spans="1:8" x14ac:dyDescent="0.25">
      <c r="A55" s="43" t="s">
        <v>112</v>
      </c>
      <c r="B55" s="44">
        <v>2000</v>
      </c>
      <c r="C55" s="44">
        <v>1500</v>
      </c>
      <c r="D55" s="23">
        <f t="shared" si="2"/>
        <v>500</v>
      </c>
      <c r="E55" s="77" t="s">
        <v>134</v>
      </c>
      <c r="F55" t="s">
        <v>125</v>
      </c>
      <c r="G55" s="45">
        <v>4124550001680</v>
      </c>
    </row>
    <row r="56" spans="1:8" x14ac:dyDescent="0.25">
      <c r="A56" s="43" t="s">
        <v>113</v>
      </c>
      <c r="B56" s="44">
        <v>1000</v>
      </c>
      <c r="C56" s="44">
        <v>1500</v>
      </c>
      <c r="D56" s="23">
        <f t="shared" si="2"/>
        <v>-500</v>
      </c>
      <c r="E56" s="78"/>
      <c r="F56" t="s">
        <v>125</v>
      </c>
      <c r="G56" s="45">
        <v>4124550000750</v>
      </c>
    </row>
    <row r="57" spans="1:8" x14ac:dyDescent="0.25">
      <c r="A57" s="43" t="s">
        <v>113</v>
      </c>
      <c r="B57" s="44">
        <v>1000</v>
      </c>
      <c r="C57" s="44">
        <v>1500</v>
      </c>
      <c r="D57" s="23">
        <f t="shared" si="2"/>
        <v>-500</v>
      </c>
      <c r="E57" s="78"/>
      <c r="F57" t="s">
        <v>125</v>
      </c>
      <c r="G57" s="46">
        <v>4124550000760</v>
      </c>
    </row>
    <row r="58" spans="1:8" x14ac:dyDescent="0.25">
      <c r="A58" s="43" t="s">
        <v>114</v>
      </c>
      <c r="B58" s="44">
        <v>2000</v>
      </c>
      <c r="C58" s="44">
        <v>1500</v>
      </c>
      <c r="D58" s="23">
        <f t="shared" si="2"/>
        <v>500</v>
      </c>
      <c r="E58" s="79"/>
      <c r="F58" t="s">
        <v>126</v>
      </c>
      <c r="G58" s="46">
        <v>4124550000200</v>
      </c>
    </row>
    <row r="59" spans="1:8" x14ac:dyDescent="0.25">
      <c r="A59" s="43" t="s">
        <v>115</v>
      </c>
      <c r="B59" s="44">
        <v>3021</v>
      </c>
      <c r="C59" s="44">
        <v>39.5</v>
      </c>
      <c r="D59" s="23">
        <f t="shared" si="2"/>
        <v>2981.5</v>
      </c>
      <c r="E59" s="6">
        <v>44228</v>
      </c>
      <c r="F59" t="s">
        <v>99</v>
      </c>
      <c r="G59" s="46" t="s">
        <v>130</v>
      </c>
    </row>
    <row r="60" spans="1:8" x14ac:dyDescent="0.25">
      <c r="A60" s="43" t="s">
        <v>116</v>
      </c>
      <c r="B60" s="44">
        <v>7049</v>
      </c>
      <c r="C60" s="23">
        <v>122.5</v>
      </c>
      <c r="D60" s="23">
        <f t="shared" si="2"/>
        <v>6926.5</v>
      </c>
      <c r="E60" s="6">
        <v>44175</v>
      </c>
      <c r="F60" t="s">
        <v>127</v>
      </c>
      <c r="G60" s="45">
        <v>1626202110000</v>
      </c>
    </row>
    <row r="61" spans="1:8" x14ac:dyDescent="0.25">
      <c r="A61" s="43" t="s">
        <v>117</v>
      </c>
      <c r="B61" s="44">
        <v>8880</v>
      </c>
      <c r="C61" s="44">
        <v>1500</v>
      </c>
      <c r="D61" s="23">
        <f t="shared" si="2"/>
        <v>7380</v>
      </c>
      <c r="E61" s="6">
        <v>44175</v>
      </c>
      <c r="F61" t="s">
        <v>128</v>
      </c>
      <c r="G61" s="46" t="s">
        <v>122</v>
      </c>
    </row>
    <row r="62" spans="1:8" x14ac:dyDescent="0.25">
      <c r="A62" s="43" t="s">
        <v>118</v>
      </c>
      <c r="B62" s="24">
        <v>5000</v>
      </c>
      <c r="C62" s="24">
        <v>1500</v>
      </c>
      <c r="D62" s="23">
        <f t="shared" si="2"/>
        <v>3500</v>
      </c>
      <c r="E62" s="6">
        <v>44175</v>
      </c>
      <c r="F62" t="s">
        <v>129</v>
      </c>
      <c r="G62" s="47">
        <v>3317200360000</v>
      </c>
    </row>
    <row r="63" spans="1:8" x14ac:dyDescent="0.25">
      <c r="A63" s="8" t="s">
        <v>119</v>
      </c>
      <c r="B63" s="24">
        <v>5000</v>
      </c>
      <c r="C63" s="24">
        <v>1500</v>
      </c>
      <c r="D63" s="23">
        <f t="shared" si="2"/>
        <v>3500</v>
      </c>
      <c r="E63" s="6">
        <v>44175</v>
      </c>
      <c r="F63" t="s">
        <v>128</v>
      </c>
      <c r="G63" s="47">
        <v>3317200370000</v>
      </c>
    </row>
    <row r="64" spans="1:8" x14ac:dyDescent="0.25">
      <c r="A64" s="43" t="s">
        <v>112</v>
      </c>
      <c r="B64" s="44">
        <v>2000</v>
      </c>
      <c r="C64" s="44">
        <v>1500</v>
      </c>
      <c r="D64" s="23">
        <f t="shared" si="2"/>
        <v>500</v>
      </c>
      <c r="E64" s="6">
        <v>44183</v>
      </c>
      <c r="F64" t="s">
        <v>131</v>
      </c>
      <c r="G64" s="45">
        <v>4124550001310</v>
      </c>
      <c r="H64" t="s">
        <v>132</v>
      </c>
    </row>
    <row r="65" spans="1:8" x14ac:dyDescent="0.25">
      <c r="A65" s="43" t="s">
        <v>120</v>
      </c>
      <c r="B65" s="44">
        <v>4500</v>
      </c>
      <c r="C65" s="44">
        <v>1500</v>
      </c>
      <c r="D65" s="23">
        <f t="shared" si="2"/>
        <v>3000</v>
      </c>
      <c r="E65" s="6">
        <v>44183</v>
      </c>
      <c r="F65" t="s">
        <v>133</v>
      </c>
      <c r="G65" s="46" t="s">
        <v>123</v>
      </c>
    </row>
    <row r="66" spans="1:8" x14ac:dyDescent="0.25">
      <c r="A66" s="43" t="s">
        <v>121</v>
      </c>
      <c r="B66" s="44">
        <v>13500</v>
      </c>
      <c r="C66" s="44">
        <v>1500</v>
      </c>
      <c r="D66" s="23">
        <f t="shared" si="2"/>
        <v>12000</v>
      </c>
      <c r="E66" s="6">
        <v>44183</v>
      </c>
      <c r="F66" t="s">
        <v>128</v>
      </c>
      <c r="G66" s="45">
        <v>1608202040000</v>
      </c>
    </row>
    <row r="67" spans="1:8" x14ac:dyDescent="0.25">
      <c r="A67" s="49" t="s">
        <v>113</v>
      </c>
      <c r="B67" s="44">
        <v>2000</v>
      </c>
      <c r="C67" s="44">
        <v>1500</v>
      </c>
      <c r="D67" s="23">
        <f t="shared" si="2"/>
        <v>500</v>
      </c>
      <c r="E67" s="10">
        <v>44228</v>
      </c>
      <c r="F67" t="s">
        <v>135</v>
      </c>
      <c r="G67" s="45">
        <v>4124550000540</v>
      </c>
    </row>
    <row r="68" spans="1:8" x14ac:dyDescent="0.25">
      <c r="A68" s="43" t="s">
        <v>53</v>
      </c>
      <c r="B68" s="44">
        <v>6000</v>
      </c>
      <c r="C68" s="44">
        <v>1000</v>
      </c>
      <c r="D68" s="23">
        <f t="shared" si="2"/>
        <v>5000</v>
      </c>
      <c r="E68" s="6">
        <v>44267</v>
      </c>
      <c r="F68" t="s">
        <v>73</v>
      </c>
      <c r="G68" s="47">
        <v>2126200990000</v>
      </c>
    </row>
    <row r="69" spans="1:8" x14ac:dyDescent="0.25">
      <c r="A69" s="43" t="s">
        <v>136</v>
      </c>
      <c r="B69" s="44">
        <v>6000</v>
      </c>
      <c r="C69" s="44">
        <v>1500</v>
      </c>
      <c r="D69" s="23">
        <f t="shared" si="2"/>
        <v>4500</v>
      </c>
      <c r="E69" s="6">
        <v>44267</v>
      </c>
      <c r="F69" t="s">
        <v>73</v>
      </c>
      <c r="G69" s="45" t="s">
        <v>138</v>
      </c>
    </row>
    <row r="70" spans="1:8" x14ac:dyDescent="0.25">
      <c r="A70" s="8" t="s">
        <v>142</v>
      </c>
      <c r="B70" s="23">
        <v>7500</v>
      </c>
      <c r="C70" s="23">
        <v>1500</v>
      </c>
      <c r="D70" s="23">
        <f t="shared" si="2"/>
        <v>6000</v>
      </c>
      <c r="E70" s="6">
        <v>44237</v>
      </c>
      <c r="F70" t="s">
        <v>141</v>
      </c>
      <c r="G70" s="45" t="s">
        <v>139</v>
      </c>
    </row>
    <row r="71" spans="1:8" x14ac:dyDescent="0.25">
      <c r="A71" s="8" t="s">
        <v>137</v>
      </c>
      <c r="B71" s="23">
        <v>7600</v>
      </c>
      <c r="C71" s="23">
        <v>1500</v>
      </c>
      <c r="D71" s="23">
        <f t="shared" si="2"/>
        <v>6100</v>
      </c>
      <c r="E71" s="6">
        <v>44251</v>
      </c>
      <c r="F71" t="s">
        <v>152</v>
      </c>
      <c r="G71" s="45" t="s">
        <v>140</v>
      </c>
    </row>
    <row r="72" spans="1:8" x14ac:dyDescent="0.25">
      <c r="A72" s="8" t="s">
        <v>143</v>
      </c>
      <c r="B72" s="23">
        <v>8000</v>
      </c>
      <c r="C72" s="23">
        <v>1855.2</v>
      </c>
      <c r="D72" s="23">
        <f t="shared" si="2"/>
        <v>6144.8</v>
      </c>
      <c r="E72" s="6">
        <v>44267</v>
      </c>
      <c r="F72" t="s">
        <v>153</v>
      </c>
      <c r="G72" s="50" t="s">
        <v>149</v>
      </c>
    </row>
    <row r="73" spans="1:8" x14ac:dyDescent="0.25">
      <c r="A73" s="8" t="s">
        <v>144</v>
      </c>
      <c r="B73" s="23">
        <v>7000</v>
      </c>
      <c r="C73" s="23">
        <v>1500</v>
      </c>
      <c r="D73" s="23">
        <f t="shared" si="2"/>
        <v>5500</v>
      </c>
      <c r="E73" s="6">
        <v>44267</v>
      </c>
      <c r="F73" t="s">
        <v>152</v>
      </c>
      <c r="G73" s="45">
        <v>2126200870000</v>
      </c>
    </row>
    <row r="74" spans="1:8" x14ac:dyDescent="0.25">
      <c r="A74" s="8" t="s">
        <v>145</v>
      </c>
      <c r="B74" s="23">
        <v>4000</v>
      </c>
      <c r="C74" s="23">
        <v>1500</v>
      </c>
      <c r="D74" s="23">
        <f t="shared" si="2"/>
        <v>2500</v>
      </c>
      <c r="E74" s="6">
        <v>44251</v>
      </c>
      <c r="F74" t="s">
        <v>156</v>
      </c>
      <c r="G74" s="51" t="s">
        <v>150</v>
      </c>
    </row>
    <row r="75" spans="1:8" x14ac:dyDescent="0.25">
      <c r="A75" s="8" t="s">
        <v>146</v>
      </c>
      <c r="B75" s="23">
        <v>4800</v>
      </c>
      <c r="C75" s="23">
        <v>1500</v>
      </c>
      <c r="D75" s="23">
        <f t="shared" si="2"/>
        <v>3300</v>
      </c>
      <c r="E75" s="6">
        <v>44251</v>
      </c>
      <c r="F75" t="s">
        <v>154</v>
      </c>
      <c r="G75" s="45" t="s">
        <v>151</v>
      </c>
    </row>
    <row r="76" spans="1:8" x14ac:dyDescent="0.25">
      <c r="A76" s="8" t="s">
        <v>147</v>
      </c>
      <c r="B76" s="23">
        <v>9000</v>
      </c>
      <c r="C76" s="23">
        <v>1500</v>
      </c>
      <c r="D76" s="23">
        <f t="shared" si="2"/>
        <v>7500</v>
      </c>
      <c r="E76" s="6">
        <v>44251</v>
      </c>
      <c r="F76" s="52" t="s">
        <v>157</v>
      </c>
      <c r="G76" s="45">
        <v>1617206200000</v>
      </c>
    </row>
    <row r="77" spans="1:8" x14ac:dyDescent="0.25">
      <c r="A77" s="8" t="s">
        <v>148</v>
      </c>
      <c r="B77" s="23">
        <v>7000</v>
      </c>
      <c r="C77" s="23">
        <v>1500</v>
      </c>
      <c r="D77" s="23">
        <f t="shared" si="2"/>
        <v>5500</v>
      </c>
      <c r="E77" s="6">
        <v>44267</v>
      </c>
      <c r="F77" t="s">
        <v>152</v>
      </c>
      <c r="G77" s="50" t="s">
        <v>155</v>
      </c>
    </row>
    <row r="78" spans="1:8" x14ac:dyDescent="0.25">
      <c r="A78" s="8" t="s">
        <v>43</v>
      </c>
      <c r="B78" s="23">
        <v>7000</v>
      </c>
      <c r="C78" s="23">
        <v>1500</v>
      </c>
      <c r="D78" s="23">
        <f t="shared" si="2"/>
        <v>5500</v>
      </c>
      <c r="E78" s="6">
        <v>44300</v>
      </c>
      <c r="F78" t="s">
        <v>158</v>
      </c>
      <c r="G78" s="45">
        <v>2126200570000</v>
      </c>
      <c r="H78" t="s">
        <v>159</v>
      </c>
    </row>
    <row r="79" spans="1:8" x14ac:dyDescent="0.25">
      <c r="A79" s="8" t="s">
        <v>43</v>
      </c>
      <c r="B79" s="23">
        <v>7000</v>
      </c>
      <c r="C79" s="23">
        <v>1500</v>
      </c>
      <c r="D79" s="23">
        <f t="shared" si="2"/>
        <v>5500</v>
      </c>
      <c r="E79" s="6">
        <v>44313</v>
      </c>
      <c r="F79" t="s">
        <v>152</v>
      </c>
      <c r="G79" s="45">
        <v>2126200530000</v>
      </c>
    </row>
    <row r="80" spans="1:8" x14ac:dyDescent="0.25">
      <c r="A80" s="60" t="s">
        <v>160</v>
      </c>
      <c r="B80" s="61">
        <v>12500</v>
      </c>
      <c r="C80" s="23">
        <v>500</v>
      </c>
      <c r="D80" s="23">
        <f t="shared" si="2"/>
        <v>12000</v>
      </c>
      <c r="E80" s="6">
        <v>44369</v>
      </c>
      <c r="F80" t="s">
        <v>55</v>
      </c>
      <c r="G80" s="45">
        <v>4123120000500</v>
      </c>
    </row>
    <row r="81" spans="1:8" x14ac:dyDescent="0.25">
      <c r="A81" s="8" t="s">
        <v>161</v>
      </c>
      <c r="B81" s="23">
        <v>14000</v>
      </c>
      <c r="C81" s="23">
        <v>500</v>
      </c>
      <c r="D81" s="23">
        <f t="shared" si="2"/>
        <v>13500</v>
      </c>
      <c r="E81" s="6">
        <v>44369</v>
      </c>
      <c r="F81" t="s">
        <v>55</v>
      </c>
      <c r="G81" s="45">
        <v>4123120000040</v>
      </c>
    </row>
    <row r="82" spans="1:8" x14ac:dyDescent="0.25">
      <c r="A82" s="8" t="s">
        <v>162</v>
      </c>
      <c r="B82" s="23">
        <v>10100</v>
      </c>
      <c r="C82" s="23">
        <v>500</v>
      </c>
      <c r="D82" s="23">
        <f t="shared" si="2"/>
        <v>9600</v>
      </c>
      <c r="E82" s="6">
        <v>44369</v>
      </c>
      <c r="F82" t="s">
        <v>55</v>
      </c>
      <c r="G82" s="45">
        <v>4123120000690</v>
      </c>
    </row>
    <row r="83" spans="1:8" x14ac:dyDescent="0.25">
      <c r="A83" s="8" t="s">
        <v>163</v>
      </c>
      <c r="B83" s="23">
        <v>10100</v>
      </c>
      <c r="C83" s="23">
        <v>500</v>
      </c>
      <c r="D83" s="23">
        <f t="shared" si="2"/>
        <v>9600</v>
      </c>
      <c r="E83" s="6">
        <v>44369</v>
      </c>
      <c r="F83" t="s">
        <v>55</v>
      </c>
      <c r="G83" s="45">
        <v>4123120000190</v>
      </c>
    </row>
    <row r="84" spans="1:8" x14ac:dyDescent="0.25">
      <c r="A84" s="8" t="s">
        <v>164</v>
      </c>
      <c r="B84" s="23">
        <v>7000</v>
      </c>
      <c r="C84" s="23">
        <v>500</v>
      </c>
      <c r="D84" s="23">
        <f t="shared" si="2"/>
        <v>6500</v>
      </c>
      <c r="E84" s="6">
        <v>44369</v>
      </c>
      <c r="F84" t="s">
        <v>166</v>
      </c>
      <c r="G84" s="45">
        <v>4615140000330</v>
      </c>
    </row>
    <row r="85" spans="1:8" x14ac:dyDescent="0.25">
      <c r="A85" s="8" t="s">
        <v>165</v>
      </c>
      <c r="B85" s="23">
        <v>7000</v>
      </c>
      <c r="C85" s="23">
        <v>1500</v>
      </c>
      <c r="D85" s="23">
        <f t="shared" si="2"/>
        <v>5500</v>
      </c>
      <c r="E85" s="6">
        <v>44369</v>
      </c>
      <c r="F85" t="s">
        <v>167</v>
      </c>
      <c r="G85" s="45">
        <v>1116200930000</v>
      </c>
    </row>
    <row r="86" spans="1:8" x14ac:dyDescent="0.25">
      <c r="A86" s="8" t="s">
        <v>168</v>
      </c>
      <c r="B86" s="23">
        <v>5000</v>
      </c>
      <c r="C86" s="23">
        <v>1500</v>
      </c>
      <c r="D86" s="23">
        <f t="shared" si="2"/>
        <v>3500</v>
      </c>
      <c r="E86" s="6">
        <v>44389</v>
      </c>
      <c r="F86" t="s">
        <v>179</v>
      </c>
      <c r="G86" s="45" t="s">
        <v>173</v>
      </c>
    </row>
    <row r="87" spans="1:8" x14ac:dyDescent="0.25">
      <c r="A87" s="8" t="s">
        <v>169</v>
      </c>
      <c r="B87" s="23">
        <v>9000</v>
      </c>
      <c r="C87" s="23">
        <v>1500</v>
      </c>
      <c r="D87" s="23">
        <f t="shared" si="2"/>
        <v>7500</v>
      </c>
      <c r="E87" s="6">
        <v>44389</v>
      </c>
      <c r="F87" t="s">
        <v>180</v>
      </c>
      <c r="G87" s="45" t="s">
        <v>174</v>
      </c>
    </row>
    <row r="88" spans="1:8" x14ac:dyDescent="0.25">
      <c r="A88" s="8" t="s">
        <v>170</v>
      </c>
      <c r="B88" s="23">
        <v>4500</v>
      </c>
      <c r="C88" s="23">
        <v>1500</v>
      </c>
      <c r="D88" s="23">
        <f t="shared" si="2"/>
        <v>3000</v>
      </c>
      <c r="E88" s="6">
        <v>44390</v>
      </c>
      <c r="F88" t="s">
        <v>152</v>
      </c>
      <c r="G88" s="45" t="s">
        <v>175</v>
      </c>
    </row>
    <row r="89" spans="1:8" x14ac:dyDescent="0.25">
      <c r="A89" s="8" t="s">
        <v>171</v>
      </c>
      <c r="B89" s="23">
        <v>4000</v>
      </c>
      <c r="C89" s="23">
        <v>1500</v>
      </c>
      <c r="D89" s="23">
        <f t="shared" si="2"/>
        <v>2500</v>
      </c>
      <c r="E89" s="6">
        <v>44390</v>
      </c>
      <c r="F89" t="s">
        <v>181</v>
      </c>
      <c r="G89" s="45">
        <v>1605510080080</v>
      </c>
    </row>
    <row r="90" spans="1:8" x14ac:dyDescent="0.25">
      <c r="A90" s="8" t="s">
        <v>172</v>
      </c>
      <c r="B90" s="23">
        <v>8000</v>
      </c>
      <c r="C90" s="23">
        <v>1500</v>
      </c>
      <c r="D90" s="23">
        <f t="shared" si="2"/>
        <v>6500</v>
      </c>
      <c r="E90" s="6">
        <v>44390</v>
      </c>
      <c r="F90" t="s">
        <v>182</v>
      </c>
      <c r="G90" s="62" t="s">
        <v>176</v>
      </c>
      <c r="H90" t="s">
        <v>183</v>
      </c>
    </row>
    <row r="91" spans="1:8" x14ac:dyDescent="0.25">
      <c r="A91" s="9" t="s">
        <v>177</v>
      </c>
      <c r="B91" s="42">
        <v>7500</v>
      </c>
      <c r="C91" s="42">
        <v>1500</v>
      </c>
      <c r="D91" s="42">
        <f t="shared" si="2"/>
        <v>6000</v>
      </c>
      <c r="E91" s="10">
        <v>44404</v>
      </c>
      <c r="F91" t="s">
        <v>185</v>
      </c>
      <c r="G91" s="63" t="s">
        <v>178</v>
      </c>
    </row>
    <row r="92" spans="1:8" x14ac:dyDescent="0.25">
      <c r="A92" s="8" t="s">
        <v>184</v>
      </c>
      <c r="B92" s="23">
        <v>9000</v>
      </c>
      <c r="C92" s="23">
        <v>1500</v>
      </c>
      <c r="D92" s="23">
        <f t="shared" si="2"/>
        <v>7500</v>
      </c>
      <c r="E92" s="6">
        <v>44440</v>
      </c>
      <c r="F92" t="s">
        <v>185</v>
      </c>
      <c r="G92" s="62">
        <v>3107202330000</v>
      </c>
    </row>
    <row r="93" spans="1:8" x14ac:dyDescent="0.25">
      <c r="A93" s="8" t="s">
        <v>186</v>
      </c>
      <c r="B93" s="23">
        <v>5500</v>
      </c>
      <c r="C93" s="23">
        <v>1500</v>
      </c>
      <c r="D93" s="23">
        <f t="shared" si="2"/>
        <v>4000</v>
      </c>
      <c r="E93" s="6">
        <v>44449</v>
      </c>
      <c r="F93" t="s">
        <v>187</v>
      </c>
      <c r="G93" s="45">
        <v>3107202110000</v>
      </c>
    </row>
    <row r="94" spans="1:8" x14ac:dyDescent="0.25">
      <c r="A94" s="8" t="s">
        <v>188</v>
      </c>
      <c r="B94" s="23">
        <v>7500</v>
      </c>
      <c r="C94" s="23">
        <v>1500</v>
      </c>
      <c r="D94" s="23">
        <f t="shared" si="2"/>
        <v>6000</v>
      </c>
      <c r="E94" s="6">
        <v>44581</v>
      </c>
      <c r="F94" t="s">
        <v>192</v>
      </c>
      <c r="G94" s="65" t="s">
        <v>190</v>
      </c>
      <c r="H94" t="s">
        <v>108</v>
      </c>
    </row>
    <row r="95" spans="1:8" x14ac:dyDescent="0.25">
      <c r="A95" s="37" t="s">
        <v>189</v>
      </c>
      <c r="B95" s="67">
        <v>9500</v>
      </c>
      <c r="C95" s="67">
        <v>1500</v>
      </c>
      <c r="D95" s="67">
        <f t="shared" si="2"/>
        <v>8000</v>
      </c>
      <c r="E95" s="10">
        <v>44581</v>
      </c>
      <c r="F95" t="s">
        <v>192</v>
      </c>
      <c r="G95" s="66" t="s">
        <v>191</v>
      </c>
      <c r="H95" t="s">
        <v>108</v>
      </c>
    </row>
    <row r="96" spans="1:8" x14ac:dyDescent="0.25">
      <c r="A96" s="8" t="s">
        <v>193</v>
      </c>
      <c r="B96" s="23">
        <v>10000</v>
      </c>
      <c r="C96" s="23">
        <v>1531.75</v>
      </c>
      <c r="D96" s="23">
        <f t="shared" si="2"/>
        <v>8468.25</v>
      </c>
      <c r="E96" s="6">
        <v>44621</v>
      </c>
      <c r="F96" t="s">
        <v>194</v>
      </c>
      <c r="G96" s="66">
        <v>4124206050000</v>
      </c>
    </row>
    <row r="97" spans="1:7" x14ac:dyDescent="0.25">
      <c r="A97" s="8" t="s">
        <v>195</v>
      </c>
      <c r="B97" s="23">
        <v>9500</v>
      </c>
      <c r="C97" s="23">
        <v>1500</v>
      </c>
      <c r="D97" s="23">
        <f t="shared" si="2"/>
        <v>8000</v>
      </c>
      <c r="E97" s="6">
        <v>44754</v>
      </c>
      <c r="F97" t="s">
        <v>55</v>
      </c>
      <c r="G97" s="72">
        <v>4123060000130</v>
      </c>
    </row>
    <row r="98" spans="1:7" x14ac:dyDescent="0.25">
      <c r="A98" s="9" t="s">
        <v>112</v>
      </c>
      <c r="B98" s="42">
        <v>2000</v>
      </c>
      <c r="C98" s="42">
        <v>1500</v>
      </c>
      <c r="D98" s="42">
        <f t="shared" si="2"/>
        <v>500</v>
      </c>
      <c r="E98" s="10">
        <v>44931</v>
      </c>
      <c r="F98" t="s">
        <v>196</v>
      </c>
      <c r="G98" s="75">
        <v>4124550001440</v>
      </c>
    </row>
    <row r="99" spans="1:7" x14ac:dyDescent="0.25">
      <c r="A99" s="81" t="s">
        <v>197</v>
      </c>
      <c r="B99" s="82">
        <v>16500</v>
      </c>
      <c r="C99" s="82">
        <v>1500</v>
      </c>
      <c r="D99" s="23">
        <f t="shared" si="2"/>
        <v>15000</v>
      </c>
      <c r="E99" s="80"/>
      <c r="F99" t="s">
        <v>203</v>
      </c>
      <c r="G99" s="75">
        <v>4126130000230</v>
      </c>
    </row>
    <row r="100" spans="1:7" ht="15.75" thickBot="1" x14ac:dyDescent="0.3">
      <c r="A100" s="81" t="s">
        <v>198</v>
      </c>
      <c r="B100" s="82">
        <v>13000</v>
      </c>
      <c r="C100" s="82">
        <v>1500</v>
      </c>
      <c r="D100" s="23">
        <f t="shared" si="2"/>
        <v>11500</v>
      </c>
      <c r="E100" s="80"/>
      <c r="F100" t="s">
        <v>55</v>
      </c>
      <c r="G100" s="87">
        <v>4615140000140</v>
      </c>
    </row>
    <row r="101" spans="1:7" x14ac:dyDescent="0.25">
      <c r="A101" s="83" t="s">
        <v>199</v>
      </c>
      <c r="B101" s="82">
        <v>5000</v>
      </c>
      <c r="C101" s="82">
        <v>1500</v>
      </c>
      <c r="D101" s="23">
        <f t="shared" si="2"/>
        <v>3500</v>
      </c>
      <c r="E101" s="80"/>
      <c r="F101" t="s">
        <v>202</v>
      </c>
      <c r="G101" s="88" t="s">
        <v>201</v>
      </c>
    </row>
    <row r="102" spans="1:7" ht="15.75" thickBot="1" x14ac:dyDescent="0.3">
      <c r="A102" s="84" t="s">
        <v>200</v>
      </c>
      <c r="B102" s="85">
        <v>4000</v>
      </c>
      <c r="C102" s="85">
        <v>1500</v>
      </c>
      <c r="D102" s="86">
        <f t="shared" si="2"/>
        <v>2500</v>
      </c>
      <c r="E102" s="80"/>
      <c r="G102" s="89">
        <v>4124550000950</v>
      </c>
    </row>
    <row r="103" spans="1:7" ht="15.75" thickBot="1" x14ac:dyDescent="0.3">
      <c r="A103" s="68"/>
      <c r="B103" s="73"/>
      <c r="C103" s="73"/>
      <c r="D103" s="73"/>
      <c r="E103" s="74"/>
      <c r="G103" s="76"/>
    </row>
    <row r="104" spans="1:7" ht="15.75" thickBot="1" x14ac:dyDescent="0.3">
      <c r="A104" s="68"/>
      <c r="B104" s="69">
        <f>SUM(B3:B103)</f>
        <v>696809.5</v>
      </c>
      <c r="C104" s="69">
        <f>SUM(C3:C103)</f>
        <v>113977.79</v>
      </c>
      <c r="D104" s="69">
        <f>+B104-C104</f>
        <v>582831.71</v>
      </c>
      <c r="E104" s="70"/>
    </row>
    <row r="105" spans="1:7" ht="15.75" thickBot="1" x14ac:dyDescent="0.3"/>
    <row r="106" spans="1:7" ht="15.75" thickBot="1" x14ac:dyDescent="0.3">
      <c r="A106" s="26" t="s">
        <v>0</v>
      </c>
      <c r="B106" s="27" t="s">
        <v>1</v>
      </c>
      <c r="C106" s="27" t="s">
        <v>37</v>
      </c>
      <c r="D106" s="27" t="s">
        <v>3</v>
      </c>
      <c r="E106" s="28" t="s">
        <v>4</v>
      </c>
    </row>
    <row r="107" spans="1:7" x14ac:dyDescent="0.25">
      <c r="A107" s="17" t="s">
        <v>27</v>
      </c>
      <c r="B107" s="18">
        <v>5900</v>
      </c>
      <c r="C107" s="19">
        <f>+B107-D107</f>
        <v>700</v>
      </c>
      <c r="D107" s="20">
        <v>5200</v>
      </c>
      <c r="E107" s="21">
        <v>42823</v>
      </c>
      <c r="F107" t="s">
        <v>79</v>
      </c>
      <c r="G107" s="39" t="s">
        <v>80</v>
      </c>
    </row>
    <row r="108" spans="1:7" x14ac:dyDescent="0.25">
      <c r="A108" s="22" t="s">
        <v>82</v>
      </c>
      <c r="B108" s="23">
        <v>27300</v>
      </c>
      <c r="C108" s="24">
        <f t="shared" ref="C108:C113" si="3">+B108-D108</f>
        <v>775</v>
      </c>
      <c r="D108" s="25">
        <v>26525</v>
      </c>
      <c r="E108" s="6">
        <v>42740</v>
      </c>
      <c r="F108" t="s">
        <v>83</v>
      </c>
    </row>
    <row r="109" spans="1:7" x14ac:dyDescent="0.25">
      <c r="A109" s="22" t="s">
        <v>31</v>
      </c>
      <c r="B109" s="23">
        <v>34100</v>
      </c>
      <c r="C109" s="24">
        <f t="shared" si="3"/>
        <v>1523</v>
      </c>
      <c r="D109" s="25">
        <v>32577</v>
      </c>
      <c r="E109" s="6">
        <v>42611</v>
      </c>
      <c r="F109" t="s">
        <v>84</v>
      </c>
      <c r="G109" t="s">
        <v>85</v>
      </c>
    </row>
    <row r="110" spans="1:7" x14ac:dyDescent="0.25">
      <c r="A110" s="22" t="s">
        <v>32</v>
      </c>
      <c r="B110" s="23">
        <v>12000</v>
      </c>
      <c r="C110" s="24">
        <f t="shared" si="3"/>
        <v>700</v>
      </c>
      <c r="D110" s="25">
        <v>11300</v>
      </c>
      <c r="E110" s="6">
        <v>42705</v>
      </c>
      <c r="F110" t="s">
        <v>86</v>
      </c>
    </row>
    <row r="111" spans="1:7" x14ac:dyDescent="0.25">
      <c r="A111" s="22" t="s">
        <v>33</v>
      </c>
      <c r="B111" s="23">
        <v>6500</v>
      </c>
      <c r="C111" s="24">
        <f t="shared" si="3"/>
        <v>1700</v>
      </c>
      <c r="D111" s="25">
        <v>4800</v>
      </c>
      <c r="E111" s="6">
        <v>42781</v>
      </c>
      <c r="F111" t="s">
        <v>87</v>
      </c>
    </row>
    <row r="112" spans="1:7" x14ac:dyDescent="0.25">
      <c r="A112" s="22" t="s">
        <v>35</v>
      </c>
      <c r="B112" s="23">
        <v>3000</v>
      </c>
      <c r="C112" s="24">
        <f t="shared" si="3"/>
        <v>600</v>
      </c>
      <c r="D112" s="23">
        <v>2400</v>
      </c>
      <c r="E112" s="6">
        <v>43235</v>
      </c>
      <c r="F112" t="s">
        <v>88</v>
      </c>
    </row>
    <row r="113" spans="1:7" ht="15.75" thickBot="1" x14ac:dyDescent="0.3">
      <c r="A113" s="29" t="s">
        <v>34</v>
      </c>
      <c r="B113" s="30">
        <v>25000</v>
      </c>
      <c r="C113" s="31">
        <f t="shared" si="3"/>
        <v>700</v>
      </c>
      <c r="D113" s="30">
        <v>24300</v>
      </c>
      <c r="E113" s="32">
        <v>43476</v>
      </c>
      <c r="F113" t="s">
        <v>89</v>
      </c>
    </row>
    <row r="114" spans="1:7" ht="15.75" thickBot="1" x14ac:dyDescent="0.3">
      <c r="A114" s="33" t="s">
        <v>22</v>
      </c>
      <c r="B114" s="34">
        <f>SUM(B107:B113)</f>
        <v>113800</v>
      </c>
      <c r="C114" s="35">
        <f>SUM(C107:C113)</f>
        <v>6698</v>
      </c>
      <c r="D114" s="34">
        <f>SUM(D107:D113)</f>
        <v>107102</v>
      </c>
      <c r="E114" s="36"/>
      <c r="F114" s="11"/>
    </row>
    <row r="115" spans="1:7" x14ac:dyDescent="0.25">
      <c r="A115" s="11"/>
      <c r="B115" s="11"/>
      <c r="C115" s="12"/>
      <c r="D115" s="11"/>
      <c r="E115" s="11"/>
      <c r="F115" s="11"/>
    </row>
    <row r="116" spans="1:7" x14ac:dyDescent="0.25">
      <c r="A116" s="11"/>
      <c r="B116" s="13"/>
      <c r="C116" s="11"/>
      <c r="D116" s="11"/>
      <c r="E116" s="11"/>
      <c r="F116" s="11"/>
    </row>
    <row r="117" spans="1:7" x14ac:dyDescent="0.25">
      <c r="A117" s="11"/>
      <c r="B117" s="11"/>
      <c r="C117" s="48"/>
      <c r="D117" s="14"/>
      <c r="E117" s="11"/>
      <c r="F117" s="11"/>
    </row>
    <row r="118" spans="1:7" x14ac:dyDescent="0.25">
      <c r="A118" s="1"/>
      <c r="B118" s="1"/>
      <c r="C118" s="1"/>
      <c r="D118" s="64">
        <f>533363.46-D104</f>
        <v>-49468.25</v>
      </c>
      <c r="E118" s="1"/>
      <c r="G118" s="71"/>
    </row>
    <row r="120" spans="1:7" x14ac:dyDescent="0.25">
      <c r="F120" s="71"/>
    </row>
    <row r="121" spans="1:7" x14ac:dyDescent="0.25">
      <c r="D121" s="15"/>
    </row>
    <row r="124" spans="1:7" x14ac:dyDescent="0.25">
      <c r="D124" s="16"/>
    </row>
  </sheetData>
  <sortState xmlns:xlrd2="http://schemas.microsoft.com/office/spreadsheetml/2017/richdata2" ref="A3:E21">
    <sortCondition ref="E3:E21"/>
  </sortState>
  <mergeCells count="1">
    <mergeCell ref="E55:E5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cp:lastPrinted>2021-03-04T03:08:20Z</cp:lastPrinted>
  <dcterms:created xsi:type="dcterms:W3CDTF">2019-07-26T19:49:26Z</dcterms:created>
  <dcterms:modified xsi:type="dcterms:W3CDTF">2023-02-03T18:21:06Z</dcterms:modified>
</cp:coreProperties>
</file>