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\Documents\7.0download\Leon HFA\Budget &amp; Financials\FY 24-25\"/>
    </mc:Choice>
  </mc:AlternateContent>
  <xr:revisionPtr revIDLastSave="0" documentId="13_ncr:1_{86DF29C4-4F46-4855-9449-075FBC08E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24" i="1"/>
  <c r="E43" i="1"/>
  <c r="E24" i="1"/>
  <c r="E44" i="1" s="1"/>
  <c r="F43" i="1"/>
  <c r="F24" i="1"/>
  <c r="F44" i="1" s="1"/>
  <c r="G24" i="1"/>
  <c r="H24" i="1"/>
  <c r="G43" i="1"/>
  <c r="G44" i="1" s="1"/>
  <c r="H43" i="1"/>
  <c r="H44" i="1" s="1"/>
  <c r="C24" i="1" l="1"/>
  <c r="C43" i="1"/>
  <c r="C44" i="1" l="1"/>
  <c r="D44" i="1" l="1"/>
</calcChain>
</file>

<file path=xl/sharedStrings.xml><?xml version="1.0" encoding="utf-8"?>
<sst xmlns="http://schemas.openxmlformats.org/spreadsheetml/2006/main" count="67" uniqueCount="54">
  <si>
    <t xml:space="preserve">EXPENSES  </t>
  </si>
  <si>
    <t>OPERATING</t>
  </si>
  <si>
    <t>PROFESSIONAL SERVICES</t>
  </si>
  <si>
    <t xml:space="preserve">    Administrator</t>
  </si>
  <si>
    <t xml:space="preserve">    Legal</t>
  </si>
  <si>
    <t>INSURANCE</t>
  </si>
  <si>
    <t>POSTAGE</t>
  </si>
  <si>
    <t>PRINTING/BINDING</t>
  </si>
  <si>
    <t>OFFICE SUPPLIES</t>
  </si>
  <si>
    <t>OPERATING SUPPLIES</t>
  </si>
  <si>
    <t>TRAVEL</t>
  </si>
  <si>
    <t xml:space="preserve">TRAVEL/ PER DIEM/TRAINING </t>
  </si>
  <si>
    <t>HOUSING ACTIVITIES</t>
  </si>
  <si>
    <t>HOUSING FINANCE AUTHORITY OF LEON COUNTY</t>
  </si>
  <si>
    <t>PUBLICATIONS/SUBSCRIPTIONS/MEMBERSHIPS</t>
  </si>
  <si>
    <t>INCOME</t>
  </si>
  <si>
    <t>SINGLE FAMILY</t>
  </si>
  <si>
    <t>ESCAMBIA COUNTY LOAN PARTICIPATION FEES</t>
  </si>
  <si>
    <t>MULTI-FAMILY</t>
  </si>
  <si>
    <t>LAKES AT SAN MARCOS ANNUAL FEE</t>
  </si>
  <si>
    <t>REVENUE FROM SALE OF LAND PARCELS</t>
  </si>
  <si>
    <t>INTEREST</t>
  </si>
  <si>
    <t xml:space="preserve">INTEREST </t>
  </si>
  <si>
    <t>OTHER</t>
  </si>
  <si>
    <t>EMERGENCY REPAIRS</t>
  </si>
  <si>
    <t>OTHER CHARGES (Includes SEE and Bank Fees)</t>
  </si>
  <si>
    <t>AUDIT</t>
  </si>
  <si>
    <t>HOME EXPO</t>
  </si>
  <si>
    <t>9-11 DAY OF SERVICE</t>
  </si>
  <si>
    <t>TOTAL INCOME</t>
  </si>
  <si>
    <t>TOTAL EXPENSES</t>
  </si>
  <si>
    <t>PROFIT/LOSS</t>
  </si>
  <si>
    <t>MF BOND APPLICATION FEE</t>
  </si>
  <si>
    <t>MF BOND CLOSING FEE</t>
  </si>
  <si>
    <t>Magnolia Family</t>
  </si>
  <si>
    <t>MAGNOLIA TERRACE ANNUAL FEE</t>
  </si>
  <si>
    <t>Magnolia Senior</t>
  </si>
  <si>
    <t>Magnolia Family II</t>
  </si>
  <si>
    <t>FY 20-21 ACTUAL</t>
  </si>
  <si>
    <t>Ridge Road</t>
  </si>
  <si>
    <t>Tallahassee Affordable Portfolio</t>
  </si>
  <si>
    <t xml:space="preserve">FY 21-22 ACTUAL </t>
  </si>
  <si>
    <t>MF LGAOF APPLICATION FEE</t>
  </si>
  <si>
    <t>Lakeside Flats</t>
  </si>
  <si>
    <t>Lake Bradford</t>
  </si>
  <si>
    <t>RIDGE ROAD ANNUAL FEE</t>
  </si>
  <si>
    <t>FY 23-24 BUDGET</t>
  </si>
  <si>
    <t xml:space="preserve">FY 22-23 ACTUAL </t>
  </si>
  <si>
    <t>FY 24-25 BUDGET</t>
  </si>
  <si>
    <t>Henderson Heights</t>
  </si>
  <si>
    <t>COLUMBIA GARDENS (MAGNOLIA FAMILY) ANNUAL FEE</t>
  </si>
  <si>
    <t>DRAFT FY 24-25 HFA BUDGET 9-20-24</t>
  </si>
  <si>
    <t>PROMOTIONAL (Includes FLALHFA Conference Sponsorship)</t>
  </si>
  <si>
    <t xml:space="preserve">FY 23-24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</si>
</sst>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4" fillId="0" borderId="2" xfId="0" applyFont="1" applyBorder="1"/>
    <xf numFmtId="0" fontId="3" fillId="0" borderId="2" xfId="0" applyFont="1" applyBorder="1" applyAlignment="1">
      <alignment wrapText="1"/>
    </xf>
    <xf numFmtId="164" fontId="4" fillId="0" borderId="0" xfId="1" applyNumberFormat="1" applyFont="1" applyAlignment="1">
      <alignment wrapText="1"/>
    </xf>
    <xf numFmtId="164" fontId="3" fillId="0" borderId="0" xfId="1" applyNumberFormat="1" applyFont="1"/>
    <xf numFmtId="164" fontId="4" fillId="0" borderId="0" xfId="1" applyNumberFormat="1" applyFont="1"/>
    <xf numFmtId="44" fontId="0" fillId="0" borderId="0" xfId="0" applyNumberFormat="1"/>
    <xf numFmtId="164" fontId="3" fillId="0" borderId="2" xfId="1" applyNumberFormat="1" applyFont="1" applyBorder="1"/>
    <xf numFmtId="164" fontId="3" fillId="0" borderId="0" xfId="0" applyNumberFormat="1" applyFont="1"/>
    <xf numFmtId="0" fontId="4" fillId="0" borderId="3" xfId="0" applyFont="1" applyBorder="1"/>
    <xf numFmtId="0" fontId="3" fillId="0" borderId="3" xfId="0" applyFont="1" applyBorder="1"/>
    <xf numFmtId="164" fontId="4" fillId="0" borderId="3" xfId="1" applyNumberFormat="1" applyFont="1" applyBorder="1"/>
    <xf numFmtId="0" fontId="6" fillId="0" borderId="0" xfId="0" applyFont="1"/>
    <xf numFmtId="0" fontId="7" fillId="0" borderId="0" xfId="0" applyFont="1"/>
    <xf numFmtId="164" fontId="0" fillId="0" borderId="0" xfId="1" applyNumberFormat="1" applyFont="1"/>
    <xf numFmtId="164" fontId="3" fillId="0" borderId="2" xfId="1" applyNumberFormat="1" applyFont="1" applyFill="1" applyBorder="1"/>
    <xf numFmtId="14" fontId="0" fillId="0" borderId="0" xfId="0" applyNumberFormat="1"/>
    <xf numFmtId="164" fontId="4" fillId="0" borderId="0" xfId="0" applyNumberFormat="1" applyFont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5" fillId="0" borderId="0" xfId="0" applyFont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0" fontId="4" fillId="0" borderId="0" xfId="0" applyFont="1" applyAlignment="1">
      <alignment wrapText="1"/>
    </xf>
    <xf numFmtId="14" fontId="3" fillId="0" borderId="0" xfId="0" applyNumberFormat="1" applyFont="1"/>
    <xf numFmtId="0" fontId="3" fillId="0" borderId="2" xfId="0" applyFont="1" applyBorder="1"/>
    <xf numFmtId="0" fontId="8" fillId="0" borderId="0" xfId="0" applyFont="1" applyAlignment="1">
      <alignment wrapText="1"/>
    </xf>
    <xf numFmtId="164" fontId="3" fillId="0" borderId="2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3" fillId="0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topLeftCell="A22" workbookViewId="0">
      <selection activeCell="K33" sqref="K33"/>
    </sheetView>
  </sheetViews>
  <sheetFormatPr defaultRowHeight="15" x14ac:dyDescent="0.25"/>
  <cols>
    <col min="1" max="1" width="23.140625" customWidth="1"/>
    <col min="2" max="2" width="45.140625" customWidth="1"/>
    <col min="3" max="8" width="13.7109375" customWidth="1"/>
    <col min="9" max="9" width="11.5703125" bestFit="1" customWidth="1"/>
    <col min="10" max="10" width="12.28515625" bestFit="1" customWidth="1"/>
    <col min="11" max="11" width="10.5703125" bestFit="1" customWidth="1"/>
    <col min="12" max="12" width="12.5703125" bestFit="1" customWidth="1"/>
  </cols>
  <sheetData>
    <row r="1" spans="1:8" ht="18.75" x14ac:dyDescent="0.3">
      <c r="A1" s="36" t="s">
        <v>13</v>
      </c>
      <c r="B1" s="36"/>
      <c r="C1" s="36"/>
      <c r="D1" s="36"/>
      <c r="E1" s="36"/>
      <c r="F1" s="36"/>
      <c r="G1" s="36"/>
      <c r="H1" s="36"/>
    </row>
    <row r="2" spans="1:8" ht="18.75" x14ac:dyDescent="0.3">
      <c r="A2" s="36" t="s">
        <v>51</v>
      </c>
      <c r="B2" s="36"/>
      <c r="C2" s="36"/>
      <c r="D2" s="36"/>
      <c r="E2" s="36"/>
      <c r="F2" s="36"/>
      <c r="G2" s="36"/>
      <c r="H2" s="36"/>
    </row>
    <row r="3" spans="1:8" ht="32.25" thickBot="1" x14ac:dyDescent="0.3">
      <c r="A3" s="2"/>
      <c r="B3" s="3"/>
      <c r="C3" s="26" t="s">
        <v>48</v>
      </c>
      <c r="D3" s="26" t="s">
        <v>53</v>
      </c>
      <c r="E3" s="26" t="s">
        <v>46</v>
      </c>
      <c r="F3" s="26" t="s">
        <v>47</v>
      </c>
      <c r="G3" s="26" t="s">
        <v>41</v>
      </c>
      <c r="H3" s="26" t="s">
        <v>38</v>
      </c>
    </row>
    <row r="4" spans="1:8" ht="15.75" x14ac:dyDescent="0.25">
      <c r="A4" s="4" t="s">
        <v>15</v>
      </c>
      <c r="B4" s="1"/>
      <c r="C4" s="1"/>
      <c r="D4" s="1"/>
      <c r="E4" s="1"/>
      <c r="F4" s="1"/>
      <c r="G4" s="1"/>
      <c r="H4" s="1"/>
    </row>
    <row r="5" spans="1:8" ht="19.5" customHeight="1" x14ac:dyDescent="0.25">
      <c r="A5" s="2" t="s">
        <v>16</v>
      </c>
      <c r="B5" s="5" t="s">
        <v>17</v>
      </c>
      <c r="C5" s="30">
        <v>1300</v>
      </c>
      <c r="D5" s="29">
        <v>1316.88</v>
      </c>
      <c r="E5" s="30">
        <v>1900</v>
      </c>
      <c r="F5" s="9">
        <v>1905.84</v>
      </c>
      <c r="G5" s="9">
        <v>6033</v>
      </c>
      <c r="H5" s="9">
        <v>8791.1</v>
      </c>
    </row>
    <row r="6" spans="1:8" ht="15.75" x14ac:dyDescent="0.25">
      <c r="A6" s="2" t="s">
        <v>18</v>
      </c>
      <c r="B6" s="5" t="s">
        <v>19</v>
      </c>
      <c r="C6" s="30">
        <v>0</v>
      </c>
      <c r="D6" s="29"/>
      <c r="E6" s="30">
        <v>0</v>
      </c>
      <c r="F6" s="9">
        <v>16835.37</v>
      </c>
      <c r="G6" s="9">
        <v>30922.02</v>
      </c>
      <c r="H6" s="9">
        <v>31261.78</v>
      </c>
    </row>
    <row r="7" spans="1:8" ht="15.75" x14ac:dyDescent="0.25">
      <c r="A7" s="2"/>
      <c r="B7" s="5" t="s">
        <v>35</v>
      </c>
      <c r="C7" s="30">
        <v>22000</v>
      </c>
      <c r="D7" s="29">
        <v>22494.2</v>
      </c>
      <c r="E7" s="30">
        <v>22000</v>
      </c>
      <c r="F7" s="9">
        <v>22775.51</v>
      </c>
      <c r="G7" s="9">
        <v>23112.05</v>
      </c>
      <c r="H7" s="9">
        <v>21464.47</v>
      </c>
    </row>
    <row r="8" spans="1:8" ht="15.75" x14ac:dyDescent="0.25">
      <c r="A8" s="2"/>
      <c r="B8" s="34" t="s">
        <v>50</v>
      </c>
      <c r="C8" s="30">
        <v>37800</v>
      </c>
      <c r="D8" s="29">
        <v>37800</v>
      </c>
      <c r="E8" s="30">
        <v>37800</v>
      </c>
      <c r="F8" s="9">
        <v>18900</v>
      </c>
      <c r="G8" s="9"/>
      <c r="H8" s="9"/>
    </row>
    <row r="9" spans="1:8" ht="15.75" x14ac:dyDescent="0.25">
      <c r="A9" s="2"/>
      <c r="B9" s="5" t="s">
        <v>45</v>
      </c>
      <c r="C9" s="30">
        <v>102000</v>
      </c>
      <c r="D9" s="29">
        <v>153000</v>
      </c>
      <c r="E9" s="30">
        <v>102000</v>
      </c>
      <c r="F9" s="9">
        <v>0</v>
      </c>
      <c r="G9" s="9"/>
      <c r="H9" s="9"/>
    </row>
    <row r="10" spans="1:8" ht="15.75" x14ac:dyDescent="0.25">
      <c r="A10" s="2" t="s">
        <v>23</v>
      </c>
      <c r="B10" s="5" t="s">
        <v>20</v>
      </c>
      <c r="C10" s="30">
        <v>65000</v>
      </c>
      <c r="D10" s="29">
        <v>1000</v>
      </c>
      <c r="E10" s="30">
        <v>65000</v>
      </c>
      <c r="F10" s="29">
        <v>254525.24</v>
      </c>
      <c r="G10" s="29">
        <v>30468.25</v>
      </c>
      <c r="H10" s="9">
        <v>212284.3</v>
      </c>
    </row>
    <row r="11" spans="1:8" ht="15.75" x14ac:dyDescent="0.25">
      <c r="A11" s="18" t="s">
        <v>42</v>
      </c>
      <c r="B11" s="5" t="s">
        <v>43</v>
      </c>
      <c r="C11" s="30"/>
      <c r="D11" s="29">
        <v>156575.49</v>
      </c>
      <c r="E11" s="30"/>
      <c r="F11" s="29">
        <v>5000</v>
      </c>
      <c r="G11" s="29"/>
      <c r="H11" s="9"/>
    </row>
    <row r="12" spans="1:8" ht="15.75" x14ac:dyDescent="0.25">
      <c r="A12" s="17" t="s">
        <v>33</v>
      </c>
      <c r="B12" s="5" t="s">
        <v>44</v>
      </c>
      <c r="C12" s="30">
        <v>92500</v>
      </c>
      <c r="D12" s="29"/>
      <c r="E12" s="30"/>
      <c r="F12" s="9"/>
      <c r="G12" s="9"/>
      <c r="H12" s="9"/>
    </row>
    <row r="13" spans="1:8" ht="15.75" x14ac:dyDescent="0.25">
      <c r="A13" s="18" t="s">
        <v>32</v>
      </c>
      <c r="B13" s="5" t="s">
        <v>34</v>
      </c>
      <c r="C13" s="30"/>
      <c r="D13" s="29"/>
      <c r="E13" s="30"/>
      <c r="F13" s="9"/>
      <c r="G13" s="9"/>
      <c r="H13" s="9">
        <v>3000</v>
      </c>
    </row>
    <row r="14" spans="1:8" ht="15.75" x14ac:dyDescent="0.25">
      <c r="A14" s="18" t="s">
        <v>33</v>
      </c>
      <c r="B14" s="5" t="s">
        <v>34</v>
      </c>
      <c r="C14" s="30"/>
      <c r="D14" s="29"/>
      <c r="E14" s="30"/>
      <c r="F14" s="9"/>
      <c r="G14" s="9">
        <v>54500</v>
      </c>
      <c r="H14" s="9"/>
    </row>
    <row r="15" spans="1:8" ht="15.75" x14ac:dyDescent="0.25">
      <c r="A15" s="18" t="s">
        <v>32</v>
      </c>
      <c r="B15" s="5" t="s">
        <v>36</v>
      </c>
      <c r="C15" s="30"/>
      <c r="D15" s="29"/>
      <c r="E15" s="30"/>
      <c r="F15" s="9"/>
      <c r="G15" s="9"/>
      <c r="H15" s="9">
        <v>1000</v>
      </c>
    </row>
    <row r="16" spans="1:8" ht="15.75" x14ac:dyDescent="0.25">
      <c r="A16" s="18" t="s">
        <v>32</v>
      </c>
      <c r="B16" s="5" t="s">
        <v>37</v>
      </c>
      <c r="C16" s="30"/>
      <c r="D16" s="29"/>
      <c r="E16" s="30"/>
      <c r="F16" s="9"/>
      <c r="G16" s="9"/>
      <c r="H16" s="9">
        <v>1000</v>
      </c>
    </row>
    <row r="17" spans="1:12" ht="15.75" x14ac:dyDescent="0.25">
      <c r="A17" s="18" t="s">
        <v>32</v>
      </c>
      <c r="B17" s="5" t="s">
        <v>39</v>
      </c>
      <c r="C17" s="30"/>
      <c r="D17" s="29"/>
      <c r="E17" s="30"/>
      <c r="F17" s="29">
        <v>50000</v>
      </c>
      <c r="G17" s="29">
        <v>1000</v>
      </c>
      <c r="H17" s="9"/>
    </row>
    <row r="18" spans="1:12" ht="15.75" x14ac:dyDescent="0.25">
      <c r="A18" s="18" t="s">
        <v>32</v>
      </c>
      <c r="B18" s="5" t="s">
        <v>40</v>
      </c>
      <c r="C18" s="30"/>
      <c r="D18" s="29"/>
      <c r="E18" s="30"/>
      <c r="F18" s="29"/>
      <c r="G18" s="29">
        <v>7500</v>
      </c>
      <c r="H18" s="9"/>
    </row>
    <row r="19" spans="1:12" ht="15.75" x14ac:dyDescent="0.25">
      <c r="A19" s="18" t="s">
        <v>32</v>
      </c>
      <c r="B19" s="5" t="s">
        <v>49</v>
      </c>
      <c r="C19" s="30">
        <v>0</v>
      </c>
      <c r="D19" s="29"/>
      <c r="E19" s="30"/>
      <c r="F19" s="29"/>
      <c r="G19" s="29"/>
      <c r="H19" s="9"/>
    </row>
    <row r="20" spans="1:12" ht="15.75" x14ac:dyDescent="0.25">
      <c r="A20" s="18" t="s">
        <v>33</v>
      </c>
      <c r="B20" s="5" t="s">
        <v>40</v>
      </c>
      <c r="C20" s="30"/>
      <c r="D20" s="29"/>
      <c r="E20" s="30"/>
      <c r="F20" s="9"/>
      <c r="G20" s="9">
        <v>324425</v>
      </c>
      <c r="H20" s="9"/>
    </row>
    <row r="21" spans="1:12" ht="15.75" x14ac:dyDescent="0.25">
      <c r="A21" s="18" t="s">
        <v>32</v>
      </c>
      <c r="B21" s="5" t="s">
        <v>44</v>
      </c>
      <c r="C21" s="30">
        <v>0</v>
      </c>
      <c r="D21" s="29"/>
      <c r="E21" s="30"/>
      <c r="F21" s="9">
        <v>1000</v>
      </c>
      <c r="G21" s="9"/>
      <c r="H21" s="9"/>
    </row>
    <row r="22" spans="1:12" ht="15.75" x14ac:dyDescent="0.25">
      <c r="A22" s="18" t="s">
        <v>33</v>
      </c>
      <c r="B22" s="5" t="s">
        <v>39</v>
      </c>
      <c r="C22" s="29"/>
      <c r="D22" s="29">
        <v>34500</v>
      </c>
      <c r="E22" s="29"/>
      <c r="F22" s="9">
        <v>132500</v>
      </c>
      <c r="G22" s="9"/>
      <c r="H22" s="9"/>
    </row>
    <row r="23" spans="1:12" ht="16.5" thickBot="1" x14ac:dyDescent="0.3">
      <c r="A23" s="6" t="s">
        <v>21</v>
      </c>
      <c r="B23" s="7" t="s">
        <v>22</v>
      </c>
      <c r="C23" s="35">
        <v>75000</v>
      </c>
      <c r="D23" s="20">
        <v>105402</v>
      </c>
      <c r="E23" s="35">
        <v>50000</v>
      </c>
      <c r="F23" s="12">
        <v>72417.399999999994</v>
      </c>
      <c r="G23" s="12">
        <v>11100.51</v>
      </c>
      <c r="H23" s="12">
        <v>1369.28</v>
      </c>
      <c r="L23" s="11"/>
    </row>
    <row r="24" spans="1:12" ht="16.5" thickTop="1" x14ac:dyDescent="0.25">
      <c r="A24" s="2" t="s">
        <v>29</v>
      </c>
      <c r="B24" s="5"/>
      <c r="C24" s="27">
        <f>SUM(C5:C23)</f>
        <v>395600</v>
      </c>
      <c r="D24" s="27">
        <f>SUM(D5:D23)</f>
        <v>512088.57</v>
      </c>
      <c r="E24" s="27">
        <f t="shared" ref="E24" si="0">SUM(E5:E23)</f>
        <v>278700</v>
      </c>
      <c r="F24" s="27">
        <f t="shared" ref="F24" si="1">SUM(F5:F23)</f>
        <v>575859.36</v>
      </c>
      <c r="G24" s="27">
        <f t="shared" ref="G24:H24" si="2">SUM(G5:G23)</f>
        <v>489060.83</v>
      </c>
      <c r="H24" s="8">
        <f t="shared" si="2"/>
        <v>280170.93</v>
      </c>
      <c r="K24" s="11"/>
    </row>
    <row r="25" spans="1:12" ht="15.75" x14ac:dyDescent="0.25">
      <c r="A25" s="3"/>
      <c r="B25" s="3"/>
      <c r="C25" s="3"/>
      <c r="D25" s="25"/>
      <c r="E25" s="25"/>
      <c r="F25" s="25"/>
      <c r="G25" s="25"/>
      <c r="H25" s="25"/>
    </row>
    <row r="26" spans="1:12" ht="16.5" thickBot="1" x14ac:dyDescent="0.3">
      <c r="A26" s="6" t="s">
        <v>0</v>
      </c>
      <c r="B26" s="6"/>
      <c r="C26" s="6"/>
      <c r="D26" s="23"/>
      <c r="E26" s="23"/>
      <c r="F26" s="23"/>
      <c r="G26" s="23"/>
      <c r="H26" s="23"/>
    </row>
    <row r="27" spans="1:12" ht="16.5" thickTop="1" x14ac:dyDescent="0.25">
      <c r="A27" s="2" t="s">
        <v>1</v>
      </c>
      <c r="B27" s="1" t="s">
        <v>2</v>
      </c>
      <c r="C27" s="1"/>
      <c r="D27" s="13"/>
      <c r="E27" s="13"/>
      <c r="F27" s="13"/>
      <c r="G27" s="13"/>
      <c r="H27" s="13"/>
    </row>
    <row r="28" spans="1:12" ht="15.75" x14ac:dyDescent="0.25">
      <c r="A28" s="2"/>
      <c r="B28" s="28" t="s">
        <v>3</v>
      </c>
      <c r="C28" s="29">
        <v>-56000</v>
      </c>
      <c r="D28" s="29">
        <v>-54000</v>
      </c>
      <c r="E28" s="29">
        <v>-54000</v>
      </c>
      <c r="F28" s="29">
        <v>-51999.96</v>
      </c>
      <c r="G28" s="29">
        <v>-49500.04</v>
      </c>
      <c r="H28" s="29">
        <v>-49895.83</v>
      </c>
    </row>
    <row r="29" spans="1:12" ht="15.75" x14ac:dyDescent="0.25">
      <c r="A29" s="2"/>
      <c r="B29" s="28" t="s">
        <v>4</v>
      </c>
      <c r="C29" s="29">
        <v>-30000</v>
      </c>
      <c r="D29" s="29">
        <v>-8985.6200000000008</v>
      </c>
      <c r="E29" s="29">
        <v>-30000</v>
      </c>
      <c r="F29" s="29">
        <v>-2777.25</v>
      </c>
      <c r="G29" s="29">
        <v>-2199</v>
      </c>
      <c r="H29" s="29">
        <v>-4651.7</v>
      </c>
      <c r="L29" s="11"/>
    </row>
    <row r="30" spans="1:12" ht="15.75" x14ac:dyDescent="0.25">
      <c r="A30" s="2"/>
      <c r="B30" s="1" t="s">
        <v>26</v>
      </c>
      <c r="C30" s="29">
        <v>-11500</v>
      </c>
      <c r="D30" s="29">
        <v>-11500</v>
      </c>
      <c r="E30" s="29">
        <v>-12000</v>
      </c>
      <c r="F30" s="29">
        <v>-11000</v>
      </c>
      <c r="G30" s="29">
        <v>-10500</v>
      </c>
      <c r="H30" s="29">
        <v>-10000</v>
      </c>
    </row>
    <row r="31" spans="1:12" ht="15.75" x14ac:dyDescent="0.25">
      <c r="A31" s="2"/>
      <c r="B31" s="1" t="s">
        <v>5</v>
      </c>
      <c r="C31" s="29">
        <v>-4500</v>
      </c>
      <c r="D31" s="29">
        <v>-3964.97</v>
      </c>
      <c r="E31" s="29">
        <v>-4500</v>
      </c>
      <c r="F31" s="29">
        <v>-3966.51</v>
      </c>
      <c r="G31" s="29">
        <v>-3819.77</v>
      </c>
      <c r="H31" s="29">
        <v>-3713.75</v>
      </c>
    </row>
    <row r="32" spans="1:12" ht="15.75" x14ac:dyDescent="0.25">
      <c r="A32" s="1"/>
      <c r="B32" s="1" t="s">
        <v>6</v>
      </c>
      <c r="C32" s="29">
        <v>-100</v>
      </c>
      <c r="D32" s="29"/>
      <c r="E32" s="29">
        <v>-100</v>
      </c>
      <c r="F32" s="29">
        <v>0</v>
      </c>
      <c r="G32" s="29"/>
      <c r="H32" s="29"/>
    </row>
    <row r="33" spans="1:10" ht="15.75" x14ac:dyDescent="0.25">
      <c r="A33" s="1"/>
      <c r="B33" s="5" t="s">
        <v>7</v>
      </c>
      <c r="C33" s="30">
        <v>-2300</v>
      </c>
      <c r="D33" s="29">
        <v>-459.92</v>
      </c>
      <c r="E33" s="30">
        <v>-2300</v>
      </c>
      <c r="F33" s="29">
        <v>-837.44</v>
      </c>
      <c r="G33" s="29">
        <v>-608.83000000000004</v>
      </c>
      <c r="H33" s="29">
        <v>-385.25</v>
      </c>
    </row>
    <row r="34" spans="1:10" ht="31.5" x14ac:dyDescent="0.25">
      <c r="A34" s="1"/>
      <c r="B34" s="5" t="s">
        <v>52</v>
      </c>
      <c r="C34" s="30">
        <v>-11500</v>
      </c>
      <c r="D34" s="29">
        <v>-2500</v>
      </c>
      <c r="E34" s="30">
        <v>-9000</v>
      </c>
      <c r="F34" s="29">
        <v>-2500</v>
      </c>
      <c r="G34" s="29">
        <v>-2825</v>
      </c>
      <c r="H34" s="29">
        <v>-2500</v>
      </c>
    </row>
    <row r="35" spans="1:10" ht="15.75" x14ac:dyDescent="0.25">
      <c r="A35" s="1"/>
      <c r="B35" s="1" t="s">
        <v>25</v>
      </c>
      <c r="C35" s="29">
        <v>-3500</v>
      </c>
      <c r="D35" s="29">
        <v>-3674.88</v>
      </c>
      <c r="E35" s="29">
        <v>-3500</v>
      </c>
      <c r="F35" s="29">
        <v>-3315</v>
      </c>
      <c r="G35" s="29">
        <v>-3365</v>
      </c>
      <c r="H35" s="29">
        <v>-3005</v>
      </c>
    </row>
    <row r="36" spans="1:10" ht="15" customHeight="1" x14ac:dyDescent="0.25">
      <c r="A36" s="1"/>
      <c r="B36" s="1" t="s">
        <v>8</v>
      </c>
      <c r="C36" s="29">
        <v>-500</v>
      </c>
      <c r="D36" s="29"/>
      <c r="E36" s="29">
        <v>-500</v>
      </c>
      <c r="F36" s="29">
        <v>0</v>
      </c>
      <c r="G36" s="29">
        <v>-119.3</v>
      </c>
      <c r="H36" s="29"/>
    </row>
    <row r="37" spans="1:10" ht="15.75" x14ac:dyDescent="0.25">
      <c r="A37" s="1"/>
      <c r="B37" s="1" t="s">
        <v>9</v>
      </c>
      <c r="C37" s="29">
        <v>-2200</v>
      </c>
      <c r="D37" s="29">
        <v>-951.54</v>
      </c>
      <c r="E37" s="29">
        <v>-2200</v>
      </c>
      <c r="F37" s="29">
        <v>-1083.68</v>
      </c>
      <c r="G37" s="29">
        <v>-961.47</v>
      </c>
      <c r="H37" s="29">
        <v>-123.85</v>
      </c>
    </row>
    <row r="38" spans="1:10" ht="15.75" x14ac:dyDescent="0.25">
      <c r="A38" s="1"/>
      <c r="B38" s="1" t="s">
        <v>14</v>
      </c>
      <c r="C38" s="29">
        <v>-1500</v>
      </c>
      <c r="D38" s="29">
        <v>-1175</v>
      </c>
      <c r="E38" s="29">
        <v>-1500</v>
      </c>
      <c r="F38" s="29">
        <v>-1175</v>
      </c>
      <c r="G38" s="29">
        <v>-1175</v>
      </c>
      <c r="H38" s="29">
        <v>-1175</v>
      </c>
    </row>
    <row r="39" spans="1:10" ht="15.75" x14ac:dyDescent="0.25">
      <c r="A39" s="2" t="s">
        <v>10</v>
      </c>
      <c r="B39" s="1" t="s">
        <v>11</v>
      </c>
      <c r="C39" s="29">
        <v>-15000</v>
      </c>
      <c r="D39" s="29">
        <v>-11273.72</v>
      </c>
      <c r="E39" s="29">
        <v>-12000</v>
      </c>
      <c r="F39" s="29">
        <v>-7768.06</v>
      </c>
      <c r="G39" s="29">
        <v>-6077.27</v>
      </c>
      <c r="H39" s="29"/>
    </row>
    <row r="40" spans="1:10" ht="15.75" x14ac:dyDescent="0.25">
      <c r="A40" s="31" t="s">
        <v>12</v>
      </c>
      <c r="B40" s="1" t="s">
        <v>24</v>
      </c>
      <c r="C40" s="29">
        <v>-75000</v>
      </c>
      <c r="D40" s="29">
        <v>-75000</v>
      </c>
      <c r="E40" s="29">
        <v>-75000</v>
      </c>
      <c r="F40" s="29">
        <v>-75000</v>
      </c>
      <c r="G40" s="29">
        <v>-125000</v>
      </c>
      <c r="H40" s="29">
        <v>-50000</v>
      </c>
    </row>
    <row r="41" spans="1:10" ht="15.75" x14ac:dyDescent="0.25">
      <c r="A41" s="31"/>
      <c r="B41" s="1" t="s">
        <v>27</v>
      </c>
      <c r="C41" s="29">
        <v>-1500</v>
      </c>
      <c r="D41" s="37">
        <v>-1500</v>
      </c>
      <c r="E41" s="29">
        <v>-1500</v>
      </c>
      <c r="F41" s="29">
        <v>-1500</v>
      </c>
      <c r="G41" s="29">
        <v>-1500</v>
      </c>
      <c r="H41" s="29"/>
    </row>
    <row r="42" spans="1:10" ht="16.5" thickBot="1" x14ac:dyDescent="0.3">
      <c r="A42" s="31"/>
      <c r="B42" s="33" t="s">
        <v>28</v>
      </c>
      <c r="C42" s="20">
        <v>-1500</v>
      </c>
      <c r="D42" s="37">
        <v>-1500</v>
      </c>
      <c r="E42" s="20">
        <v>-1500</v>
      </c>
      <c r="F42" s="20">
        <v>-1500</v>
      </c>
      <c r="G42" s="20">
        <v>-1500</v>
      </c>
      <c r="H42" s="20">
        <v>-3000</v>
      </c>
    </row>
    <row r="43" spans="1:10" ht="17.25" thickTop="1" thickBot="1" x14ac:dyDescent="0.3">
      <c r="A43" s="14" t="s">
        <v>30</v>
      </c>
      <c r="B43" s="15"/>
      <c r="C43" s="24">
        <f t="shared" ref="C43:D43" si="3">SUM(C28:C42)</f>
        <v>-216600</v>
      </c>
      <c r="D43" s="24">
        <f>SUM(D28:D42)</f>
        <v>-176485.65</v>
      </c>
      <c r="E43" s="24">
        <f t="shared" ref="E43" si="4">SUM(E28:E42)</f>
        <v>-209600</v>
      </c>
      <c r="F43" s="24">
        <f t="shared" ref="F43" si="5">SUM(F28:F42)</f>
        <v>-164422.89999999997</v>
      </c>
      <c r="G43" s="16">
        <f t="shared" ref="G43:H43" si="6">SUM(G28:G42)</f>
        <v>-209150.68</v>
      </c>
      <c r="H43" s="16">
        <f t="shared" si="6"/>
        <v>-128450.38</v>
      </c>
    </row>
    <row r="44" spans="1:10" ht="16.5" thickTop="1" x14ac:dyDescent="0.25">
      <c r="A44" s="2" t="s">
        <v>31</v>
      </c>
      <c r="B44" s="1"/>
      <c r="C44" s="22">
        <f>+C24+C43</f>
        <v>179000</v>
      </c>
      <c r="D44" s="22">
        <f>+D24+D43</f>
        <v>335602.92000000004</v>
      </c>
      <c r="E44" s="22">
        <f>+E24+E43</f>
        <v>69100</v>
      </c>
      <c r="F44" s="22">
        <f>+F24+F43</f>
        <v>411436.46</v>
      </c>
      <c r="G44" s="10">
        <f>+G43+G24</f>
        <v>279910.15000000002</v>
      </c>
      <c r="H44" s="10">
        <f>+H24+H43</f>
        <v>151720.54999999999</v>
      </c>
      <c r="I44" s="1"/>
    </row>
    <row r="45" spans="1:10" ht="15.75" x14ac:dyDescent="0.25">
      <c r="A45" s="21"/>
      <c r="G45" s="10"/>
      <c r="H45" s="22"/>
      <c r="I45" s="1"/>
    </row>
    <row r="46" spans="1:10" ht="15.75" x14ac:dyDescent="0.25">
      <c r="A46" s="32"/>
      <c r="B46" s="1"/>
      <c r="C46" s="13"/>
      <c r="D46" s="13"/>
      <c r="E46" s="9"/>
      <c r="F46" s="10"/>
      <c r="G46" s="10"/>
      <c r="H46" s="22"/>
      <c r="I46" s="1"/>
    </row>
    <row r="47" spans="1:10" ht="15.75" x14ac:dyDescent="0.25">
      <c r="A47" s="21"/>
      <c r="G47" s="10"/>
      <c r="H47" s="22"/>
      <c r="I47" s="1"/>
    </row>
    <row r="48" spans="1:10" ht="15.75" x14ac:dyDescent="0.25">
      <c r="A48" s="1"/>
      <c r="B48" s="1"/>
      <c r="C48" s="1"/>
      <c r="D48" s="1"/>
      <c r="E48" s="1"/>
      <c r="F48" s="1"/>
      <c r="G48" s="1"/>
      <c r="H48" s="10"/>
      <c r="I48" s="10"/>
      <c r="J48" s="10"/>
    </row>
    <row r="49" spans="1:10" ht="15.75" x14ac:dyDescent="0.25">
      <c r="A49" s="21"/>
      <c r="H49" s="19"/>
      <c r="I49" s="10"/>
      <c r="J49" s="10"/>
    </row>
    <row r="50" spans="1:10" x14ac:dyDescent="0.25">
      <c r="A50" s="21"/>
      <c r="H50" s="19"/>
    </row>
    <row r="51" spans="1:10" x14ac:dyDescent="0.25">
      <c r="A51" s="21"/>
      <c r="H51" s="19"/>
    </row>
    <row r="52" spans="1:10" x14ac:dyDescent="0.25">
      <c r="A52" s="21"/>
      <c r="H52" s="19"/>
    </row>
    <row r="53" spans="1:10" ht="15.75" x14ac:dyDescent="0.25">
      <c r="A53" s="1"/>
      <c r="B53" s="1"/>
      <c r="C53" s="1"/>
      <c r="D53" s="13"/>
      <c r="E53" s="1"/>
      <c r="F53" s="1"/>
      <c r="G53" s="1"/>
      <c r="H53" s="10"/>
      <c r="I53" s="11"/>
    </row>
  </sheetData>
  <mergeCells count="2">
    <mergeCell ref="A1:H1"/>
    <mergeCell ref="A2:H2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Hendrickson</cp:lastModifiedBy>
  <cp:lastPrinted>2024-09-10T20:35:16Z</cp:lastPrinted>
  <dcterms:created xsi:type="dcterms:W3CDTF">2017-09-14T19:49:38Z</dcterms:created>
  <dcterms:modified xsi:type="dcterms:W3CDTF">2024-10-01T19:57:29Z</dcterms:modified>
</cp:coreProperties>
</file>